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P 2011" sheetId="1" r:id="rId1"/>
  </sheets>
  <definedNames>
    <definedName name="_xlnm._FilterDatabase" localSheetId="0" hidden="1">'TOP 2011'!$B$2:$P$48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Latvijas atklātā čempionāta kopsavilkums</t>
        </r>
      </text>
    </comment>
    <comment ref="H2" authorId="0">
      <text>
        <r>
          <rPr>
            <b/>
            <sz val="8"/>
            <rFont val="Tahoma"/>
            <family val="0"/>
          </rPr>
          <t>user: 
Vietējās sacensības Latvijā, Lietuvā, Igaunijā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<sst xmlns="http://schemas.openxmlformats.org/spreadsheetml/2006/main" count="155" uniqueCount="95">
  <si>
    <t>Nr.</t>
  </si>
  <si>
    <t>Uzvārds</t>
  </si>
  <si>
    <t>Vārds</t>
  </si>
  <si>
    <t>Klubs</t>
  </si>
  <si>
    <t xml:space="preserve"> </t>
  </si>
  <si>
    <t>LČ</t>
  </si>
  <si>
    <t>EČ</t>
  </si>
  <si>
    <t>PČ</t>
  </si>
  <si>
    <t>KOPĀ:</t>
  </si>
  <si>
    <t>SLAKTERIS</t>
  </si>
  <si>
    <t>UVIS</t>
  </si>
  <si>
    <t>Riga Powerboat Team</t>
  </si>
  <si>
    <t>ŪSK Jūrmala</t>
  </si>
  <si>
    <t>TUČKOVS</t>
  </si>
  <si>
    <t>BERGHOLCS</t>
  </si>
  <si>
    <t>UPB Energy</t>
  </si>
  <si>
    <t>ĒRIKS</t>
  </si>
  <si>
    <t>ĶIEPE-KIPGE</t>
  </si>
  <si>
    <t>BITAINIS</t>
  </si>
  <si>
    <t>ZIGFRĪDS</t>
  </si>
  <si>
    <t>MOROZS</t>
  </si>
  <si>
    <t>MĀRTIŅŠ</t>
  </si>
  <si>
    <t>MAKSIMILIĀNS</t>
  </si>
  <si>
    <t>Mēmeles sports</t>
  </si>
  <si>
    <t>ATIS</t>
  </si>
  <si>
    <t>PELNĒNS</t>
  </si>
  <si>
    <t>PĒTERIS</t>
  </si>
  <si>
    <t>GŪŽA</t>
  </si>
  <si>
    <t>MĀRIS</t>
  </si>
  <si>
    <t>PAROLIS</t>
  </si>
  <si>
    <t>KUTEPOVS</t>
  </si>
  <si>
    <t>OĻEGS</t>
  </si>
  <si>
    <t>PAEGLE</t>
  </si>
  <si>
    <t>KRISTAPS</t>
  </si>
  <si>
    <t>TOMS</t>
  </si>
  <si>
    <t>ROZENBERGS</t>
  </si>
  <si>
    <t>GINTS</t>
  </si>
  <si>
    <t>NordOst</t>
  </si>
  <si>
    <t>ŠPACS</t>
  </si>
  <si>
    <t>RAIMONDS</t>
  </si>
  <si>
    <t>MUSTS</t>
  </si>
  <si>
    <t>REINIS</t>
  </si>
  <si>
    <t>KAMINSKIS</t>
  </si>
  <si>
    <t>DĀVIS</t>
  </si>
  <si>
    <t xml:space="preserve">EGLE </t>
  </si>
  <si>
    <t>IVO</t>
  </si>
  <si>
    <t>ČIKULIS</t>
  </si>
  <si>
    <t>ZĀLĪTIS</t>
  </si>
  <si>
    <t>SNIĶERS</t>
  </si>
  <si>
    <t>NORMUNDS</t>
  </si>
  <si>
    <t>BROLĪTIS</t>
  </si>
  <si>
    <t>ARTŪRS</t>
  </si>
  <si>
    <t>VLADIMIRS</t>
  </si>
  <si>
    <t>DMITRIJS</t>
  </si>
  <si>
    <t>SĪLIS</t>
  </si>
  <si>
    <t>VALTS</t>
  </si>
  <si>
    <t>GUNTIS</t>
  </si>
  <si>
    <t>ZEMRACIS</t>
  </si>
  <si>
    <t>Paisums</t>
  </si>
  <si>
    <t>KUĶALKS</t>
  </si>
  <si>
    <t>VALDIS</t>
  </si>
  <si>
    <t>JĀNIS</t>
  </si>
  <si>
    <t>ROLANDS</t>
  </si>
  <si>
    <t>ZAREČŅEVS</t>
  </si>
  <si>
    <t>VASIĻEVSKIS</t>
  </si>
  <si>
    <t xml:space="preserve">SINTNIEKS </t>
  </si>
  <si>
    <t>LIJCS</t>
  </si>
  <si>
    <t>NIKITA</t>
  </si>
  <si>
    <t>ZARIŅŠ</t>
  </si>
  <si>
    <t>RAIVO</t>
  </si>
  <si>
    <t>MILLERS</t>
  </si>
  <si>
    <t>LOTĀRS</t>
  </si>
  <si>
    <t>individuāli</t>
  </si>
  <si>
    <t>k*1</t>
  </si>
  <si>
    <t>k*1,5</t>
  </si>
  <si>
    <t>k*3</t>
  </si>
  <si>
    <t>SS</t>
  </si>
  <si>
    <t xml:space="preserve">LAT LTU EST </t>
  </si>
  <si>
    <t>JĀTNIEKS</t>
  </si>
  <si>
    <t>BRIGMANIS</t>
  </si>
  <si>
    <t>KOVAĻEVSKIS</t>
  </si>
  <si>
    <t xml:space="preserve">PURIŅŠ </t>
  </si>
  <si>
    <t>FJODOROVS</t>
  </si>
  <si>
    <t>LAUSS</t>
  </si>
  <si>
    <t>SIMANOVS</t>
  </si>
  <si>
    <t>TOP - 2011</t>
  </si>
  <si>
    <t>NIKLĀVS</t>
  </si>
  <si>
    <t>ZINTIS</t>
  </si>
  <si>
    <t>RĀZNA</t>
  </si>
  <si>
    <t>Akvashelf Racing</t>
  </si>
  <si>
    <t>DUDAKS</t>
  </si>
  <si>
    <t>ANDREJS</t>
  </si>
  <si>
    <t>ŠILLERS</t>
  </si>
  <si>
    <t>URMETS</t>
  </si>
  <si>
    <t>EIGUSS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</si>
</sst>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28575</xdr:rowOff>
    </xdr:from>
    <xdr:to>
      <xdr:col>15</xdr:col>
      <xdr:colOff>514350</xdr:colOff>
      <xdr:row>0</xdr:row>
      <xdr:rowOff>381000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8575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.8515625" style="7" bestFit="1" customWidth="1"/>
    <col min="2" max="2" width="14.7109375" style="1" customWidth="1"/>
    <col min="3" max="3" width="14.00390625" style="1" customWidth="1"/>
    <col min="4" max="4" width="21.00390625" style="7" customWidth="1"/>
    <col min="5" max="5" width="5.00390625" style="7" customWidth="1"/>
    <col min="6" max="6" width="6.7109375" style="11" customWidth="1"/>
    <col min="7" max="7" width="16.28125" style="7" hidden="1" customWidth="1"/>
    <col min="8" max="8" width="5.00390625" style="7" customWidth="1"/>
    <col min="9" max="9" width="6.7109375" style="11" customWidth="1"/>
    <col min="10" max="10" width="5.00390625" style="7" customWidth="1"/>
    <col min="11" max="11" width="6.7109375" style="11" customWidth="1"/>
    <col min="12" max="12" width="5.00390625" style="7" customWidth="1"/>
    <col min="13" max="13" width="6.7109375" style="11" customWidth="1"/>
    <col min="14" max="14" width="5.00390625" style="7" customWidth="1"/>
    <col min="15" max="15" width="6.7109375" style="11" customWidth="1"/>
    <col min="16" max="16" width="9.7109375" style="14" bestFit="1" customWidth="1"/>
    <col min="17" max="16384" width="9.140625" style="1" customWidth="1"/>
  </cols>
  <sheetData>
    <row r="1" spans="1:31" s="2" customFormat="1" ht="33.75" customHeight="1">
      <c r="A1" s="20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17"/>
      <c r="M1" s="18"/>
      <c r="N1" s="18"/>
      <c r="O1" s="18"/>
      <c r="P1" s="19"/>
      <c r="Q1" s="23" t="s">
        <v>4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2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12" t="s">
        <v>73</v>
      </c>
      <c r="G2" s="6"/>
      <c r="H2" s="5" t="s">
        <v>77</v>
      </c>
      <c r="I2" s="12" t="s">
        <v>73</v>
      </c>
      <c r="J2" s="5" t="s">
        <v>76</v>
      </c>
      <c r="K2" s="12" t="s">
        <v>74</v>
      </c>
      <c r="L2" s="5" t="s">
        <v>6</v>
      </c>
      <c r="M2" s="12" t="s">
        <v>75</v>
      </c>
      <c r="N2" s="5" t="s">
        <v>7</v>
      </c>
      <c r="O2" s="12" t="s">
        <v>75</v>
      </c>
      <c r="P2" s="5" t="s">
        <v>8</v>
      </c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2" customFormat="1" ht="12.75" customHeight="1">
      <c r="A3" s="3">
        <v>1</v>
      </c>
      <c r="B3" s="4" t="s">
        <v>20</v>
      </c>
      <c r="C3" s="4" t="s">
        <v>21</v>
      </c>
      <c r="D3" s="3" t="s">
        <v>15</v>
      </c>
      <c r="E3" s="3">
        <v>0</v>
      </c>
      <c r="F3" s="10">
        <f>E3*1</f>
        <v>0</v>
      </c>
      <c r="G3" s="9"/>
      <c r="H3" s="3"/>
      <c r="I3" s="10">
        <f>H3*1</f>
        <v>0</v>
      </c>
      <c r="J3" s="3">
        <v>244</v>
      </c>
      <c r="K3" s="10">
        <f>J3*1.5</f>
        <v>366</v>
      </c>
      <c r="L3" s="3">
        <v>68</v>
      </c>
      <c r="M3" s="10">
        <f>L3*3</f>
        <v>204</v>
      </c>
      <c r="N3" s="3">
        <v>212</v>
      </c>
      <c r="O3" s="10">
        <f>N3*3</f>
        <v>636</v>
      </c>
      <c r="P3" s="13">
        <f>F3+I3+K3+M3+O3</f>
        <v>1206</v>
      </c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" customFormat="1" ht="12.75" customHeight="1">
      <c r="A4" s="3">
        <v>2</v>
      </c>
      <c r="B4" s="4" t="s">
        <v>9</v>
      </c>
      <c r="C4" s="4" t="s">
        <v>10</v>
      </c>
      <c r="D4" s="3" t="s">
        <v>11</v>
      </c>
      <c r="E4" s="3">
        <v>40</v>
      </c>
      <c r="F4" s="10">
        <f>E4*1</f>
        <v>40</v>
      </c>
      <c r="G4" s="8"/>
      <c r="H4" s="3"/>
      <c r="I4" s="10">
        <f>H4*1</f>
        <v>0</v>
      </c>
      <c r="J4" s="3">
        <v>60</v>
      </c>
      <c r="K4" s="10">
        <f>J4*1.5</f>
        <v>90</v>
      </c>
      <c r="L4" s="3">
        <v>40</v>
      </c>
      <c r="M4" s="10">
        <f>L4*3</f>
        <v>120</v>
      </c>
      <c r="N4" s="3">
        <v>240</v>
      </c>
      <c r="O4" s="10">
        <f>N4*3</f>
        <v>720</v>
      </c>
      <c r="P4" s="13">
        <f>F4+I4+K4+M4+O4</f>
        <v>970</v>
      </c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" customFormat="1" ht="12.75" customHeight="1">
      <c r="A5" s="3">
        <v>3</v>
      </c>
      <c r="B5" s="4" t="s">
        <v>25</v>
      </c>
      <c r="C5" s="4" t="s">
        <v>26</v>
      </c>
      <c r="D5" s="3" t="s">
        <v>15</v>
      </c>
      <c r="E5" s="3">
        <v>367</v>
      </c>
      <c r="F5" s="10">
        <f>E5*1</f>
        <v>367</v>
      </c>
      <c r="G5" s="8"/>
      <c r="H5" s="3"/>
      <c r="I5" s="10">
        <f>H5*1</f>
        <v>0</v>
      </c>
      <c r="J5" s="3"/>
      <c r="K5" s="10">
        <f>J5*1.5</f>
        <v>0</v>
      </c>
      <c r="L5" s="3">
        <v>68</v>
      </c>
      <c r="M5" s="10">
        <f>L5*3</f>
        <v>204</v>
      </c>
      <c r="N5" s="3">
        <v>52</v>
      </c>
      <c r="O5" s="10">
        <f>N5*3</f>
        <v>156</v>
      </c>
      <c r="P5" s="13">
        <f>F5+I5+K5+M5+O5</f>
        <v>727</v>
      </c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" customFormat="1" ht="12.75" customHeight="1">
      <c r="A6" s="3">
        <v>4</v>
      </c>
      <c r="B6" s="4" t="s">
        <v>57</v>
      </c>
      <c r="C6" s="4" t="s">
        <v>28</v>
      </c>
      <c r="D6" s="3" t="s">
        <v>89</v>
      </c>
      <c r="E6" s="3"/>
      <c r="F6" s="10">
        <f>E6*1</f>
        <v>0</v>
      </c>
      <c r="G6" s="8"/>
      <c r="H6" s="3"/>
      <c r="I6" s="10">
        <f>H6*1</f>
        <v>0</v>
      </c>
      <c r="J6" s="3"/>
      <c r="K6" s="10">
        <f>J6*1.5</f>
        <v>0</v>
      </c>
      <c r="L6" s="3">
        <v>160</v>
      </c>
      <c r="M6" s="10">
        <f>L6*3</f>
        <v>480</v>
      </c>
      <c r="N6" s="3">
        <v>68</v>
      </c>
      <c r="O6" s="10">
        <f>N6*3</f>
        <v>204</v>
      </c>
      <c r="P6" s="13">
        <f>F6+I6+K6+M6+O6</f>
        <v>684</v>
      </c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2" customFormat="1" ht="12.75" customHeight="1">
      <c r="A7" s="3">
        <v>5</v>
      </c>
      <c r="B7" s="4" t="s">
        <v>50</v>
      </c>
      <c r="C7" s="4" t="s">
        <v>51</v>
      </c>
      <c r="D7" s="3" t="s">
        <v>15</v>
      </c>
      <c r="E7" s="3">
        <v>249</v>
      </c>
      <c r="F7" s="10">
        <f>E7*1</f>
        <v>249</v>
      </c>
      <c r="G7" s="9"/>
      <c r="H7" s="3"/>
      <c r="I7" s="10">
        <f>H7*1</f>
        <v>0</v>
      </c>
      <c r="J7" s="3"/>
      <c r="K7" s="10">
        <f>J7*1.5</f>
        <v>0</v>
      </c>
      <c r="L7" s="3">
        <v>60</v>
      </c>
      <c r="M7" s="10">
        <f>L7*3</f>
        <v>180</v>
      </c>
      <c r="N7" s="3">
        <v>68</v>
      </c>
      <c r="O7" s="10">
        <f>N7*3</f>
        <v>204</v>
      </c>
      <c r="P7" s="13">
        <f>F7+I7+K7+M7+O7</f>
        <v>633</v>
      </c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12.75" customHeight="1">
      <c r="A8" s="3">
        <v>6</v>
      </c>
      <c r="B8" s="4" t="s">
        <v>13</v>
      </c>
      <c r="C8" s="4" t="s">
        <v>22</v>
      </c>
      <c r="D8" s="3" t="s">
        <v>11</v>
      </c>
      <c r="E8" s="3">
        <v>272</v>
      </c>
      <c r="F8" s="10">
        <f>E8*1</f>
        <v>272</v>
      </c>
      <c r="G8" s="8"/>
      <c r="H8" s="3"/>
      <c r="I8" s="10">
        <f>H8*1</f>
        <v>0</v>
      </c>
      <c r="J8" s="3"/>
      <c r="K8" s="10">
        <f>J8*1.5</f>
        <v>0</v>
      </c>
      <c r="L8" s="3">
        <v>40</v>
      </c>
      <c r="M8" s="10">
        <f>L8*3</f>
        <v>120</v>
      </c>
      <c r="N8" s="3">
        <v>80</v>
      </c>
      <c r="O8" s="10">
        <f>N8*3</f>
        <v>240</v>
      </c>
      <c r="P8" s="13">
        <f>F8+I8+K8+M8+O8</f>
        <v>632</v>
      </c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" customFormat="1" ht="12.75" customHeight="1">
      <c r="A9" s="3">
        <v>7</v>
      </c>
      <c r="B9" s="4" t="s">
        <v>90</v>
      </c>
      <c r="C9" s="4" t="s">
        <v>91</v>
      </c>
      <c r="D9" s="3" t="s">
        <v>89</v>
      </c>
      <c r="E9" s="3"/>
      <c r="F9" s="10">
        <f>E9*1</f>
        <v>0</v>
      </c>
      <c r="G9" s="8"/>
      <c r="H9" s="3"/>
      <c r="I9" s="10">
        <f>H9*1</f>
        <v>0</v>
      </c>
      <c r="J9" s="3"/>
      <c r="K9" s="10">
        <f>J9*1.5</f>
        <v>0</v>
      </c>
      <c r="L9" s="3">
        <v>120</v>
      </c>
      <c r="M9" s="10">
        <f>L9*3</f>
        <v>360</v>
      </c>
      <c r="N9" s="3">
        <v>80</v>
      </c>
      <c r="O9" s="10">
        <f>N9*3</f>
        <v>240</v>
      </c>
      <c r="P9" s="13">
        <f>F9+I9+K9+M9+O9</f>
        <v>600</v>
      </c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12.75" customHeight="1">
      <c r="A10" s="3">
        <v>7</v>
      </c>
      <c r="B10" s="4" t="s">
        <v>88</v>
      </c>
      <c r="C10" s="4" t="s">
        <v>49</v>
      </c>
      <c r="D10" s="3" t="s">
        <v>89</v>
      </c>
      <c r="E10" s="3"/>
      <c r="F10" s="10">
        <f>E10*1</f>
        <v>0</v>
      </c>
      <c r="G10" s="8"/>
      <c r="H10" s="3"/>
      <c r="I10" s="10">
        <f>H10*1</f>
        <v>0</v>
      </c>
      <c r="J10" s="3"/>
      <c r="K10" s="10">
        <f>J10*1.5</f>
        <v>0</v>
      </c>
      <c r="L10" s="3">
        <v>120</v>
      </c>
      <c r="M10" s="10">
        <f>L10*3</f>
        <v>360</v>
      </c>
      <c r="N10" s="3">
        <v>80</v>
      </c>
      <c r="O10" s="10">
        <f>N10*3</f>
        <v>240</v>
      </c>
      <c r="P10" s="13">
        <f>F10+I10+K10+M10+O10</f>
        <v>600</v>
      </c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12.75" customHeight="1">
      <c r="A11" s="3">
        <v>7</v>
      </c>
      <c r="B11" s="4" t="s">
        <v>92</v>
      </c>
      <c r="C11" s="4" t="s">
        <v>53</v>
      </c>
      <c r="D11" s="3" t="s">
        <v>89</v>
      </c>
      <c r="E11" s="3"/>
      <c r="F11" s="10">
        <f>E11*1</f>
        <v>0</v>
      </c>
      <c r="G11" s="8"/>
      <c r="H11" s="3"/>
      <c r="I11" s="10">
        <f>H11*1</f>
        <v>0</v>
      </c>
      <c r="J11" s="3"/>
      <c r="K11" s="10">
        <f>J11*1.5</f>
        <v>0</v>
      </c>
      <c r="L11" s="3">
        <v>120</v>
      </c>
      <c r="M11" s="10">
        <f>L11*3</f>
        <v>360</v>
      </c>
      <c r="N11" s="3">
        <v>80</v>
      </c>
      <c r="O11" s="10">
        <f>N11*3</f>
        <v>240</v>
      </c>
      <c r="P11" s="13">
        <f>F11+I11+K11+M11+O11</f>
        <v>600</v>
      </c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2.75" customHeight="1">
      <c r="A12" s="3">
        <v>10</v>
      </c>
      <c r="B12" s="4" t="s">
        <v>93</v>
      </c>
      <c r="C12" s="4" t="s">
        <v>94</v>
      </c>
      <c r="D12" s="3" t="s">
        <v>72</v>
      </c>
      <c r="E12" s="3"/>
      <c r="F12" s="10">
        <f>E12*1</f>
        <v>0</v>
      </c>
      <c r="G12" s="8"/>
      <c r="H12" s="3"/>
      <c r="I12" s="10">
        <f>H12*1</f>
        <v>0</v>
      </c>
      <c r="J12" s="3"/>
      <c r="K12" s="10">
        <f>J12*1.5</f>
        <v>0</v>
      </c>
      <c r="L12" s="3">
        <v>128</v>
      </c>
      <c r="M12" s="10">
        <f>L12*3</f>
        <v>384</v>
      </c>
      <c r="N12" s="3">
        <v>68</v>
      </c>
      <c r="O12" s="10">
        <f>N12*3</f>
        <v>204</v>
      </c>
      <c r="P12" s="13">
        <f>F12+I12+K12+M12+O12</f>
        <v>588</v>
      </c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2.75" customHeight="1">
      <c r="A13" s="3">
        <v>11</v>
      </c>
      <c r="B13" s="4" t="s">
        <v>66</v>
      </c>
      <c r="C13" s="4" t="s">
        <v>67</v>
      </c>
      <c r="D13" s="3" t="s">
        <v>12</v>
      </c>
      <c r="E13" s="3">
        <v>186</v>
      </c>
      <c r="F13" s="10">
        <f>E13*1</f>
        <v>186</v>
      </c>
      <c r="G13" s="9"/>
      <c r="H13" s="3"/>
      <c r="I13" s="10">
        <f>H13*1</f>
        <v>0</v>
      </c>
      <c r="J13" s="3"/>
      <c r="K13" s="10">
        <f>J13*1.5</f>
        <v>0</v>
      </c>
      <c r="L13" s="3">
        <v>60</v>
      </c>
      <c r="M13" s="10">
        <f>L13*3</f>
        <v>180</v>
      </c>
      <c r="N13" s="3">
        <v>52</v>
      </c>
      <c r="O13" s="10">
        <f>N13*3</f>
        <v>156</v>
      </c>
      <c r="P13" s="13">
        <f>F13+I13+K13+M13+O13</f>
        <v>522</v>
      </c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2" customFormat="1" ht="12.75" customHeight="1">
      <c r="A14" s="3">
        <v>12</v>
      </c>
      <c r="B14" s="4" t="s">
        <v>70</v>
      </c>
      <c r="C14" s="4" t="s">
        <v>71</v>
      </c>
      <c r="D14" s="3" t="s">
        <v>23</v>
      </c>
      <c r="E14" s="3">
        <v>294</v>
      </c>
      <c r="F14" s="10">
        <f>E14*1</f>
        <v>294</v>
      </c>
      <c r="G14" s="8"/>
      <c r="H14" s="3"/>
      <c r="I14" s="10">
        <f>H14*1</f>
        <v>0</v>
      </c>
      <c r="J14" s="3"/>
      <c r="K14" s="10">
        <f>J14*1.5</f>
        <v>0</v>
      </c>
      <c r="L14" s="3">
        <v>44</v>
      </c>
      <c r="M14" s="10">
        <f>L14*3</f>
        <v>132</v>
      </c>
      <c r="N14" s="3"/>
      <c r="O14" s="10">
        <f>N14*3</f>
        <v>0</v>
      </c>
      <c r="P14" s="13">
        <f>F14+I14+K14+M14+O14</f>
        <v>426</v>
      </c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" customFormat="1" ht="12.75" customHeight="1">
      <c r="A15" s="3">
        <v>13</v>
      </c>
      <c r="B15" s="4" t="s">
        <v>40</v>
      </c>
      <c r="C15" s="4" t="s">
        <v>41</v>
      </c>
      <c r="D15" s="3" t="s">
        <v>37</v>
      </c>
      <c r="E15" s="3">
        <v>237</v>
      </c>
      <c r="F15" s="10">
        <f>E15*1</f>
        <v>237</v>
      </c>
      <c r="G15" s="8"/>
      <c r="H15" s="3"/>
      <c r="I15" s="10">
        <f>H15*1</f>
        <v>0</v>
      </c>
      <c r="J15" s="3"/>
      <c r="K15" s="10">
        <f>J15*1.5</f>
        <v>0</v>
      </c>
      <c r="L15" s="3">
        <v>32</v>
      </c>
      <c r="M15" s="10">
        <f>L15*3</f>
        <v>96</v>
      </c>
      <c r="N15" s="3">
        <v>24</v>
      </c>
      <c r="O15" s="10">
        <f>N15*3</f>
        <v>72</v>
      </c>
      <c r="P15" s="13">
        <f>F15+I15+K15+M15+O15</f>
        <v>405</v>
      </c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2" customFormat="1" ht="12.75" customHeight="1">
      <c r="A16" s="3">
        <v>14</v>
      </c>
      <c r="B16" s="4" t="s">
        <v>44</v>
      </c>
      <c r="C16" s="4" t="s">
        <v>45</v>
      </c>
      <c r="D16" s="3" t="s">
        <v>37</v>
      </c>
      <c r="E16" s="3">
        <v>0</v>
      </c>
      <c r="F16" s="10">
        <f>E16*1</f>
        <v>0</v>
      </c>
      <c r="G16" s="8"/>
      <c r="H16" s="3"/>
      <c r="I16" s="10">
        <f>H16*1</f>
        <v>0</v>
      </c>
      <c r="J16" s="3"/>
      <c r="K16" s="10">
        <f>J16*1.5</f>
        <v>0</v>
      </c>
      <c r="L16" s="3">
        <v>36</v>
      </c>
      <c r="M16" s="10">
        <f>L16*3</f>
        <v>108</v>
      </c>
      <c r="N16" s="3">
        <v>92</v>
      </c>
      <c r="O16" s="10">
        <f>N16*3</f>
        <v>276</v>
      </c>
      <c r="P16" s="13">
        <f>F16+I16+K16+M16+O16</f>
        <v>384</v>
      </c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" customFormat="1" ht="12.75" customHeight="1">
      <c r="A17" s="3">
        <v>15</v>
      </c>
      <c r="B17" s="4" t="s">
        <v>79</v>
      </c>
      <c r="C17" s="4" t="s">
        <v>28</v>
      </c>
      <c r="D17" s="3" t="s">
        <v>23</v>
      </c>
      <c r="E17" s="3">
        <v>256</v>
      </c>
      <c r="F17" s="10">
        <f>E17*1</f>
        <v>256</v>
      </c>
      <c r="G17" s="9"/>
      <c r="H17" s="3"/>
      <c r="I17" s="10">
        <f>H17*1</f>
        <v>0</v>
      </c>
      <c r="J17" s="3"/>
      <c r="K17" s="10">
        <f>J17*1.5</f>
        <v>0</v>
      </c>
      <c r="L17" s="3">
        <v>24</v>
      </c>
      <c r="M17" s="10">
        <f>L17*3</f>
        <v>72</v>
      </c>
      <c r="N17" s="3"/>
      <c r="O17" s="10">
        <f>N17*3</f>
        <v>0</v>
      </c>
      <c r="P17" s="13">
        <f>F17+I17+K17+M17+O17</f>
        <v>328</v>
      </c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" customFormat="1" ht="12.75" customHeight="1">
      <c r="A18" s="3">
        <v>16</v>
      </c>
      <c r="B18" s="4" t="s">
        <v>64</v>
      </c>
      <c r="C18" s="4" t="s">
        <v>28</v>
      </c>
      <c r="D18" s="3" t="s">
        <v>15</v>
      </c>
      <c r="E18" s="3">
        <v>272</v>
      </c>
      <c r="F18" s="10">
        <f>E18*1</f>
        <v>272</v>
      </c>
      <c r="G18" s="8"/>
      <c r="H18" s="3"/>
      <c r="I18" s="10">
        <f>H18*1</f>
        <v>0</v>
      </c>
      <c r="J18" s="3"/>
      <c r="K18" s="10">
        <f>J18*1.5</f>
        <v>0</v>
      </c>
      <c r="L18" s="3"/>
      <c r="M18" s="10">
        <f>L18*3</f>
        <v>0</v>
      </c>
      <c r="N18" s="3"/>
      <c r="O18" s="10">
        <f>N18*3</f>
        <v>0</v>
      </c>
      <c r="P18" s="13">
        <f>F18+I18+K18+M18+O18</f>
        <v>272</v>
      </c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" customFormat="1" ht="12.75" customHeight="1">
      <c r="A19" s="3">
        <v>17</v>
      </c>
      <c r="B19" s="4" t="s">
        <v>35</v>
      </c>
      <c r="C19" s="4" t="s">
        <v>36</v>
      </c>
      <c r="D19" s="3" t="s">
        <v>37</v>
      </c>
      <c r="E19" s="3">
        <v>151</v>
      </c>
      <c r="F19" s="10">
        <f>E19*1</f>
        <v>151</v>
      </c>
      <c r="G19" s="8"/>
      <c r="H19" s="3">
        <v>120</v>
      </c>
      <c r="I19" s="10">
        <f>H19*1</f>
        <v>120</v>
      </c>
      <c r="J19" s="3"/>
      <c r="K19" s="10">
        <f>J19*1.5</f>
        <v>0</v>
      </c>
      <c r="L19" s="3"/>
      <c r="M19" s="10">
        <f>L19*3</f>
        <v>0</v>
      </c>
      <c r="N19" s="3"/>
      <c r="O19" s="10">
        <f>N19*3</f>
        <v>0</v>
      </c>
      <c r="P19" s="13">
        <f>F19+I19+K19+M19+O19</f>
        <v>271</v>
      </c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2" customFormat="1" ht="12.75" customHeight="1">
      <c r="A20" s="3">
        <v>18</v>
      </c>
      <c r="B20" s="4" t="s">
        <v>63</v>
      </c>
      <c r="C20" s="4" t="s">
        <v>61</v>
      </c>
      <c r="D20" s="3" t="s">
        <v>15</v>
      </c>
      <c r="E20" s="3">
        <v>192</v>
      </c>
      <c r="F20" s="10">
        <f>E20*1</f>
        <v>192</v>
      </c>
      <c r="G20" s="8"/>
      <c r="H20" s="3"/>
      <c r="I20" s="10">
        <f>H20*1</f>
        <v>0</v>
      </c>
      <c r="J20" s="3"/>
      <c r="K20" s="10">
        <f>J20*1.5</f>
        <v>0</v>
      </c>
      <c r="L20" s="3">
        <v>12</v>
      </c>
      <c r="M20" s="10">
        <f>L20*3</f>
        <v>36</v>
      </c>
      <c r="N20" s="3">
        <v>12</v>
      </c>
      <c r="O20" s="10">
        <f>N20*3</f>
        <v>36</v>
      </c>
      <c r="P20" s="13">
        <f>F20+I20+K20+M20+O20</f>
        <v>264</v>
      </c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" customFormat="1" ht="12.75" customHeight="1">
      <c r="A21" s="3">
        <v>19</v>
      </c>
      <c r="B21" s="4" t="s">
        <v>82</v>
      </c>
      <c r="C21" s="4" t="s">
        <v>52</v>
      </c>
      <c r="D21" s="3" t="s">
        <v>12</v>
      </c>
      <c r="E21" s="3">
        <v>257</v>
      </c>
      <c r="F21" s="10">
        <f>E21*1</f>
        <v>257</v>
      </c>
      <c r="G21" s="9"/>
      <c r="H21" s="3"/>
      <c r="I21" s="10">
        <f>H21*1</f>
        <v>0</v>
      </c>
      <c r="J21" s="3"/>
      <c r="K21" s="10">
        <f>J21*1.5</f>
        <v>0</v>
      </c>
      <c r="L21" s="3"/>
      <c r="M21" s="10">
        <f>L21*3</f>
        <v>0</v>
      </c>
      <c r="N21" s="3"/>
      <c r="O21" s="10">
        <f>N21*3</f>
        <v>0</v>
      </c>
      <c r="P21" s="13">
        <f>F21+I21+K21+M21+O21</f>
        <v>257</v>
      </c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2" customFormat="1" ht="12.75" customHeight="1">
      <c r="A22" s="3">
        <v>20</v>
      </c>
      <c r="B22" s="4" t="s">
        <v>83</v>
      </c>
      <c r="C22" s="4" t="s">
        <v>56</v>
      </c>
      <c r="D22" s="3" t="s">
        <v>58</v>
      </c>
      <c r="E22" s="3">
        <v>226</v>
      </c>
      <c r="F22" s="10">
        <f>E22*1</f>
        <v>226</v>
      </c>
      <c r="G22" s="9"/>
      <c r="H22" s="3"/>
      <c r="I22" s="10">
        <f>H22*1</f>
        <v>0</v>
      </c>
      <c r="J22" s="3"/>
      <c r="K22" s="10">
        <f>J22*1.5</f>
        <v>0</v>
      </c>
      <c r="L22" s="3"/>
      <c r="M22" s="10">
        <f>L22*3</f>
        <v>0</v>
      </c>
      <c r="N22" s="3"/>
      <c r="O22" s="10">
        <f>N22*3</f>
        <v>0</v>
      </c>
      <c r="P22" s="13">
        <f>F22+I22+K22+M22+O22</f>
        <v>226</v>
      </c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" customFormat="1" ht="12" customHeight="1">
      <c r="A23" s="3">
        <v>21</v>
      </c>
      <c r="B23" s="4" t="s">
        <v>65</v>
      </c>
      <c r="C23" s="4" t="s">
        <v>31</v>
      </c>
      <c r="D23" s="3" t="s">
        <v>12</v>
      </c>
      <c r="E23" s="3">
        <v>49</v>
      </c>
      <c r="F23" s="10">
        <f>E23*1</f>
        <v>49</v>
      </c>
      <c r="G23" s="9"/>
      <c r="H23" s="3"/>
      <c r="I23" s="10">
        <f>H23*1</f>
        <v>0</v>
      </c>
      <c r="J23" s="3"/>
      <c r="K23" s="10">
        <f>J23*1.5</f>
        <v>0</v>
      </c>
      <c r="L23" s="3">
        <v>24</v>
      </c>
      <c r="M23" s="10">
        <f>L23*3</f>
        <v>72</v>
      </c>
      <c r="N23" s="3">
        <v>32</v>
      </c>
      <c r="O23" s="10">
        <f>N23*3</f>
        <v>96</v>
      </c>
      <c r="P23" s="13">
        <f>F23+I23+K23+M23+O23</f>
        <v>217</v>
      </c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" customFormat="1" ht="12.75" customHeight="1">
      <c r="A24" s="3">
        <v>22</v>
      </c>
      <c r="B24" s="4" t="s">
        <v>9</v>
      </c>
      <c r="C24" s="4" t="s">
        <v>24</v>
      </c>
      <c r="D24" s="3" t="s">
        <v>23</v>
      </c>
      <c r="E24" s="3">
        <v>34</v>
      </c>
      <c r="F24" s="10">
        <f>E24*1</f>
        <v>34</v>
      </c>
      <c r="G24" s="9"/>
      <c r="H24" s="3"/>
      <c r="I24" s="10">
        <f>H24*1</f>
        <v>0</v>
      </c>
      <c r="J24" s="3"/>
      <c r="K24" s="10">
        <f>J24*1.5</f>
        <v>0</v>
      </c>
      <c r="L24" s="3"/>
      <c r="M24" s="10">
        <f>L24*3</f>
        <v>0</v>
      </c>
      <c r="N24" s="3">
        <v>60</v>
      </c>
      <c r="O24" s="10">
        <f>N24*3</f>
        <v>180</v>
      </c>
      <c r="P24" s="13">
        <f>F24+I24+K24+M24+O24</f>
        <v>214</v>
      </c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2" customFormat="1" ht="12.75" customHeight="1">
      <c r="A25" s="3">
        <v>23</v>
      </c>
      <c r="B25" s="4" t="s">
        <v>14</v>
      </c>
      <c r="C25" s="4" t="s">
        <v>21</v>
      </c>
      <c r="D25" s="3" t="s">
        <v>15</v>
      </c>
      <c r="E25" s="3">
        <v>200</v>
      </c>
      <c r="F25" s="10">
        <f>E25*1</f>
        <v>200</v>
      </c>
      <c r="G25" s="9"/>
      <c r="H25" s="3"/>
      <c r="I25" s="10">
        <f>H25*1</f>
        <v>0</v>
      </c>
      <c r="J25" s="3"/>
      <c r="K25" s="10">
        <f>J25*1.5</f>
        <v>0</v>
      </c>
      <c r="L25" s="3"/>
      <c r="M25" s="10">
        <f>L25*3</f>
        <v>0</v>
      </c>
      <c r="N25" s="3"/>
      <c r="O25" s="10">
        <f>N25*3</f>
        <v>0</v>
      </c>
      <c r="P25" s="13">
        <f>F25+I25+K25+M25+O25</f>
        <v>200</v>
      </c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" customFormat="1" ht="12.75" customHeight="1">
      <c r="A26" s="3">
        <v>24</v>
      </c>
      <c r="B26" s="4" t="s">
        <v>46</v>
      </c>
      <c r="C26" s="4" t="s">
        <v>87</v>
      </c>
      <c r="D26" s="3" t="s">
        <v>37</v>
      </c>
      <c r="E26" s="3">
        <v>68</v>
      </c>
      <c r="F26" s="10">
        <f>E26*1</f>
        <v>68</v>
      </c>
      <c r="G26" s="8"/>
      <c r="H26" s="3"/>
      <c r="I26" s="10">
        <f>H26*1</f>
        <v>0</v>
      </c>
      <c r="J26" s="3"/>
      <c r="K26" s="10">
        <f>J26*1.5</f>
        <v>0</v>
      </c>
      <c r="L26" s="3"/>
      <c r="M26" s="10">
        <f>L26*3</f>
        <v>0</v>
      </c>
      <c r="N26" s="3">
        <v>40</v>
      </c>
      <c r="O26" s="10">
        <f>N26*3</f>
        <v>120</v>
      </c>
      <c r="P26" s="13">
        <f>F26+I26+K27+M26+O26</f>
        <v>188</v>
      </c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" customFormat="1" ht="12" customHeight="1">
      <c r="A27" s="3">
        <v>25</v>
      </c>
      <c r="B27" s="4" t="s">
        <v>32</v>
      </c>
      <c r="C27" s="4" t="s">
        <v>41</v>
      </c>
      <c r="D27" s="3" t="s">
        <v>23</v>
      </c>
      <c r="E27" s="3">
        <v>165</v>
      </c>
      <c r="F27" s="10">
        <f>E27*1</f>
        <v>165</v>
      </c>
      <c r="G27" s="9"/>
      <c r="H27" s="3"/>
      <c r="I27" s="10">
        <f>H27*1</f>
        <v>0</v>
      </c>
      <c r="J27" s="3"/>
      <c r="K27" s="10">
        <f>J27*1.5</f>
        <v>0</v>
      </c>
      <c r="L27" s="3"/>
      <c r="M27" s="10">
        <f>L27*3</f>
        <v>0</v>
      </c>
      <c r="N27" s="3"/>
      <c r="O27" s="10">
        <f>N27*3</f>
        <v>0</v>
      </c>
      <c r="P27" s="13">
        <f>F27+I27+K27+M27+O27</f>
        <v>165</v>
      </c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" customFormat="1" ht="12.75" customHeight="1">
      <c r="A28" s="3">
        <v>26</v>
      </c>
      <c r="B28" s="4" t="s">
        <v>78</v>
      </c>
      <c r="C28" s="4" t="s">
        <v>21</v>
      </c>
      <c r="D28" s="3" t="s">
        <v>23</v>
      </c>
      <c r="E28" s="3">
        <v>162</v>
      </c>
      <c r="F28" s="10">
        <f>E28*1</f>
        <v>162</v>
      </c>
      <c r="G28" s="8"/>
      <c r="H28" s="3"/>
      <c r="I28" s="10">
        <f>H28*1</f>
        <v>0</v>
      </c>
      <c r="J28" s="3"/>
      <c r="K28" s="10">
        <f>J28*1.5</f>
        <v>0</v>
      </c>
      <c r="L28" s="3"/>
      <c r="M28" s="10">
        <f>L28*3</f>
        <v>0</v>
      </c>
      <c r="N28" s="3"/>
      <c r="O28" s="10">
        <f>N28*3</f>
        <v>0</v>
      </c>
      <c r="P28" s="13">
        <f>F28+I28+K28+M28+O28</f>
        <v>162</v>
      </c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2" customFormat="1" ht="12.75" customHeight="1">
      <c r="A29" s="3">
        <v>27</v>
      </c>
      <c r="B29" s="4" t="s">
        <v>30</v>
      </c>
      <c r="C29" s="4" t="s">
        <v>31</v>
      </c>
      <c r="D29" s="3" t="s">
        <v>15</v>
      </c>
      <c r="E29" s="3">
        <v>143</v>
      </c>
      <c r="F29" s="10">
        <f>E29*1</f>
        <v>143</v>
      </c>
      <c r="G29" s="8"/>
      <c r="H29" s="3"/>
      <c r="I29" s="10">
        <f>H29*1</f>
        <v>0</v>
      </c>
      <c r="J29" s="3"/>
      <c r="K29" s="10">
        <f>J29*1.5</f>
        <v>0</v>
      </c>
      <c r="L29" s="3"/>
      <c r="M29" s="10">
        <f>L29*3</f>
        <v>0</v>
      </c>
      <c r="N29" s="3"/>
      <c r="O29" s="10">
        <f>N29*3</f>
        <v>0</v>
      </c>
      <c r="P29" s="13">
        <f>F29+I29+K29+M29+O29</f>
        <v>143</v>
      </c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2" customFormat="1" ht="12.75" customHeight="1">
      <c r="A30" s="3">
        <v>27</v>
      </c>
      <c r="B30" s="4" t="s">
        <v>27</v>
      </c>
      <c r="C30" s="4" t="s">
        <v>28</v>
      </c>
      <c r="D30" s="3" t="s">
        <v>15</v>
      </c>
      <c r="E30" s="3">
        <v>95</v>
      </c>
      <c r="F30" s="10">
        <f>E30*1</f>
        <v>95</v>
      </c>
      <c r="G30" s="8"/>
      <c r="H30" s="3"/>
      <c r="I30" s="10">
        <f>H30*1</f>
        <v>0</v>
      </c>
      <c r="J30" s="3"/>
      <c r="K30" s="10">
        <f>J30*1.5</f>
        <v>0</v>
      </c>
      <c r="L30" s="3">
        <v>0</v>
      </c>
      <c r="M30" s="10">
        <f>L30*3</f>
        <v>0</v>
      </c>
      <c r="N30" s="3">
        <v>16</v>
      </c>
      <c r="O30" s="10">
        <f>N30*3</f>
        <v>48</v>
      </c>
      <c r="P30" s="13">
        <f>F30+I30+K30+M30+O30</f>
        <v>143</v>
      </c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2" customFormat="1" ht="12.75" customHeight="1">
      <c r="A31" s="3">
        <v>29</v>
      </c>
      <c r="B31" s="4" t="s">
        <v>80</v>
      </c>
      <c r="C31" s="4" t="s">
        <v>62</v>
      </c>
      <c r="D31" s="3" t="s">
        <v>23</v>
      </c>
      <c r="E31" s="3">
        <v>117</v>
      </c>
      <c r="F31" s="10">
        <f>E31*1</f>
        <v>117</v>
      </c>
      <c r="G31" s="9"/>
      <c r="H31" s="3"/>
      <c r="I31" s="10">
        <f>H31*1</f>
        <v>0</v>
      </c>
      <c r="J31" s="3"/>
      <c r="K31" s="10">
        <f>J31*1.5</f>
        <v>0</v>
      </c>
      <c r="L31" s="3"/>
      <c r="M31" s="10">
        <f>L31*3</f>
        <v>0</v>
      </c>
      <c r="N31" s="3">
        <v>8</v>
      </c>
      <c r="O31" s="10">
        <f>N31*3</f>
        <v>24</v>
      </c>
      <c r="P31" s="13">
        <f>F31+I31+K31+M31+O31</f>
        <v>141</v>
      </c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12.75">
      <c r="A32" s="3">
        <v>30</v>
      </c>
      <c r="B32" s="4" t="s">
        <v>54</v>
      </c>
      <c r="C32" s="4" t="s">
        <v>55</v>
      </c>
      <c r="D32" s="3" t="s">
        <v>12</v>
      </c>
      <c r="E32" s="3"/>
      <c r="F32" s="10">
        <f>E32*1</f>
        <v>0</v>
      </c>
      <c r="G32" s="8"/>
      <c r="H32" s="3"/>
      <c r="I32" s="10">
        <f>H32*1</f>
        <v>0</v>
      </c>
      <c r="J32" s="3">
        <v>88</v>
      </c>
      <c r="K32" s="10">
        <f>J32*1.5</f>
        <v>132</v>
      </c>
      <c r="L32" s="3"/>
      <c r="M32" s="10">
        <f>L32*3</f>
        <v>0</v>
      </c>
      <c r="N32" s="3"/>
      <c r="O32" s="10">
        <f>N32*3</f>
        <v>0</v>
      </c>
      <c r="P32" s="13">
        <f>F32+I32+K32+M32+O32</f>
        <v>132</v>
      </c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12.75">
      <c r="A33" s="3">
        <v>31</v>
      </c>
      <c r="B33" s="4" t="s">
        <v>42</v>
      </c>
      <c r="C33" s="4" t="s">
        <v>43</v>
      </c>
      <c r="D33" s="3" t="s">
        <v>37</v>
      </c>
      <c r="E33" s="3">
        <v>0</v>
      </c>
      <c r="F33" s="10">
        <f>E33*1</f>
        <v>0</v>
      </c>
      <c r="G33" s="8"/>
      <c r="H33" s="3"/>
      <c r="I33" s="10">
        <f>H33*1</f>
        <v>0</v>
      </c>
      <c r="J33" s="3"/>
      <c r="K33" s="10">
        <f>J33*1.5</f>
        <v>0</v>
      </c>
      <c r="L33" s="3"/>
      <c r="M33" s="10">
        <f>L33*3</f>
        <v>0</v>
      </c>
      <c r="N33" s="3">
        <v>40</v>
      </c>
      <c r="O33" s="10">
        <f>N33*3</f>
        <v>120</v>
      </c>
      <c r="P33" s="13">
        <f>F33+I33+K33+M33+O33</f>
        <v>120</v>
      </c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12.75">
      <c r="A34" s="3">
        <v>32</v>
      </c>
      <c r="B34" s="4" t="s">
        <v>38</v>
      </c>
      <c r="C34" s="4" t="s">
        <v>39</v>
      </c>
      <c r="D34" s="3" t="s">
        <v>37</v>
      </c>
      <c r="E34" s="3">
        <v>104</v>
      </c>
      <c r="F34" s="10">
        <f>E34*1</f>
        <v>104</v>
      </c>
      <c r="G34" s="8"/>
      <c r="H34" s="3"/>
      <c r="I34" s="10">
        <f>H34*1</f>
        <v>0</v>
      </c>
      <c r="J34" s="3"/>
      <c r="K34" s="10">
        <f>J34*1.5</f>
        <v>0</v>
      </c>
      <c r="L34" s="3"/>
      <c r="M34" s="10">
        <f>L34*3</f>
        <v>0</v>
      </c>
      <c r="N34" s="3"/>
      <c r="O34" s="10">
        <f>N34*3</f>
        <v>0</v>
      </c>
      <c r="P34" s="13">
        <f>F34+I34+K34+M34+O34</f>
        <v>104</v>
      </c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12.75">
      <c r="A35" s="3">
        <v>32</v>
      </c>
      <c r="B35" s="4" t="s">
        <v>59</v>
      </c>
      <c r="C35" s="4" t="s">
        <v>61</v>
      </c>
      <c r="D35" s="3" t="s">
        <v>58</v>
      </c>
      <c r="E35" s="3">
        <v>100</v>
      </c>
      <c r="F35" s="10">
        <f>E35*1</f>
        <v>100</v>
      </c>
      <c r="G35" s="8"/>
      <c r="H35" s="3"/>
      <c r="I35" s="10">
        <f>H35*1</f>
        <v>0</v>
      </c>
      <c r="J35" s="3"/>
      <c r="K35" s="10">
        <f>J35*1.5</f>
        <v>0</v>
      </c>
      <c r="L35" s="3"/>
      <c r="M35" s="10">
        <f>L35*3</f>
        <v>0</v>
      </c>
      <c r="N35" s="3"/>
      <c r="O35" s="10">
        <f>N35*3</f>
        <v>0</v>
      </c>
      <c r="P35" s="13">
        <f>F35+I35+K35+M35+O35</f>
        <v>100</v>
      </c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12.75">
      <c r="A36" s="3">
        <v>34</v>
      </c>
      <c r="B36" s="4" t="s">
        <v>83</v>
      </c>
      <c r="C36" s="4" t="s">
        <v>21</v>
      </c>
      <c r="D36" s="3" t="s">
        <v>58</v>
      </c>
      <c r="E36" s="3">
        <v>100</v>
      </c>
      <c r="F36" s="10">
        <f>E36*1</f>
        <v>100</v>
      </c>
      <c r="G36" s="9"/>
      <c r="H36" s="3"/>
      <c r="I36" s="10">
        <f>H36*1</f>
        <v>0</v>
      </c>
      <c r="J36" s="3"/>
      <c r="K36" s="10">
        <f>J36*1.5</f>
        <v>0</v>
      </c>
      <c r="L36" s="3"/>
      <c r="M36" s="10">
        <f>L36*3</f>
        <v>0</v>
      </c>
      <c r="N36" s="3"/>
      <c r="O36" s="10">
        <f>N36*3</f>
        <v>0</v>
      </c>
      <c r="P36" s="13">
        <f>F36+I36+K36+M36+O36</f>
        <v>100</v>
      </c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2.75">
      <c r="A37" s="3">
        <v>35</v>
      </c>
      <c r="B37" s="4" t="s">
        <v>81</v>
      </c>
      <c r="C37" s="4" t="s">
        <v>36</v>
      </c>
      <c r="D37" s="3" t="s">
        <v>72</v>
      </c>
      <c r="E37" s="3">
        <v>94</v>
      </c>
      <c r="F37" s="10">
        <f>E37*1</f>
        <v>94</v>
      </c>
      <c r="G37" s="9"/>
      <c r="H37" s="3"/>
      <c r="I37" s="10">
        <f>H37*1</f>
        <v>0</v>
      </c>
      <c r="J37" s="3"/>
      <c r="K37" s="10">
        <f>J37*1.5</f>
        <v>0</v>
      </c>
      <c r="L37" s="3"/>
      <c r="M37" s="10">
        <f>L37*3</f>
        <v>0</v>
      </c>
      <c r="N37" s="3"/>
      <c r="O37" s="10">
        <f>N37*3</f>
        <v>0</v>
      </c>
      <c r="P37" s="13">
        <f>F37+I37+K37+M37+O37</f>
        <v>94</v>
      </c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t="12.75">
      <c r="A38" s="3">
        <v>36</v>
      </c>
      <c r="B38" s="4" t="s">
        <v>32</v>
      </c>
      <c r="C38" s="4" t="s">
        <v>33</v>
      </c>
      <c r="D38" s="3" t="s">
        <v>23</v>
      </c>
      <c r="E38" s="3">
        <v>90</v>
      </c>
      <c r="F38" s="10">
        <f>E38*1</f>
        <v>90</v>
      </c>
      <c r="G38" s="8"/>
      <c r="H38" s="3"/>
      <c r="I38" s="10">
        <f>H38*1</f>
        <v>0</v>
      </c>
      <c r="J38" s="3"/>
      <c r="K38" s="10">
        <f>J38*1.5</f>
        <v>0</v>
      </c>
      <c r="L38" s="3"/>
      <c r="M38" s="10">
        <f>L38*3</f>
        <v>0</v>
      </c>
      <c r="N38" s="3"/>
      <c r="O38" s="10">
        <f>N38*3</f>
        <v>0</v>
      </c>
      <c r="P38" s="13">
        <f>F38+I38+K38+M38+O38</f>
        <v>90</v>
      </c>
      <c r="Q38" s="25" t="s">
        <v>4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2.75">
      <c r="A39" s="3">
        <v>37</v>
      </c>
      <c r="B39" s="4" t="s">
        <v>48</v>
      </c>
      <c r="C39" s="4" t="s">
        <v>49</v>
      </c>
      <c r="D39" s="3" t="s">
        <v>37</v>
      </c>
      <c r="E39" s="3">
        <v>84</v>
      </c>
      <c r="F39" s="10">
        <f>E39*1</f>
        <v>84</v>
      </c>
      <c r="G39" s="8"/>
      <c r="H39" s="3"/>
      <c r="I39" s="10">
        <f>H39*1</f>
        <v>0</v>
      </c>
      <c r="J39" s="3"/>
      <c r="K39" s="10">
        <f>J39*1.5</f>
        <v>0</v>
      </c>
      <c r="L39" s="3"/>
      <c r="M39" s="10">
        <f>L39*3</f>
        <v>0</v>
      </c>
      <c r="N39" s="3"/>
      <c r="O39" s="10">
        <f>N39*3</f>
        <v>0</v>
      </c>
      <c r="P39" s="13">
        <f>F39+I39+K39+M39+O39</f>
        <v>84</v>
      </c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12.75">
      <c r="A40" s="3">
        <v>38</v>
      </c>
      <c r="B40" s="4" t="s">
        <v>29</v>
      </c>
      <c r="C40" s="4" t="s">
        <v>86</v>
      </c>
      <c r="D40" s="3" t="s">
        <v>15</v>
      </c>
      <c r="E40" s="3">
        <v>81</v>
      </c>
      <c r="F40" s="10">
        <f>E40*1</f>
        <v>81</v>
      </c>
      <c r="G40" s="8"/>
      <c r="H40" s="3"/>
      <c r="I40" s="10">
        <f>H40*1</f>
        <v>0</v>
      </c>
      <c r="J40" s="3"/>
      <c r="K40" s="10">
        <f>J40*1.5</f>
        <v>0</v>
      </c>
      <c r="L40" s="3">
        <v>0</v>
      </c>
      <c r="M40" s="10">
        <f>L40*3</f>
        <v>0</v>
      </c>
      <c r="N40" s="3">
        <v>0</v>
      </c>
      <c r="O40" s="10">
        <f>N40*3</f>
        <v>0</v>
      </c>
      <c r="P40" s="13">
        <f>F40+I40+K40+M40+O40</f>
        <v>81</v>
      </c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2.75">
      <c r="A41" s="3">
        <v>39</v>
      </c>
      <c r="B41" s="4" t="s">
        <v>84</v>
      </c>
      <c r="C41" s="4" t="s">
        <v>61</v>
      </c>
      <c r="D41" s="3" t="s">
        <v>58</v>
      </c>
      <c r="E41" s="3">
        <v>65</v>
      </c>
      <c r="F41" s="10">
        <f>E41*1</f>
        <v>65</v>
      </c>
      <c r="G41" s="9"/>
      <c r="H41" s="3"/>
      <c r="I41" s="10">
        <f>H41*1</f>
        <v>0</v>
      </c>
      <c r="J41" s="3"/>
      <c r="K41" s="10">
        <f>J41*1.5</f>
        <v>0</v>
      </c>
      <c r="L41" s="3"/>
      <c r="M41" s="10">
        <f>L41*3</f>
        <v>0</v>
      </c>
      <c r="N41" s="3"/>
      <c r="O41" s="10">
        <f>N41*3</f>
        <v>0</v>
      </c>
      <c r="P41" s="13">
        <f>F41+I41+K41+M41+O41</f>
        <v>65</v>
      </c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12.75">
      <c r="A42" s="3">
        <v>40</v>
      </c>
      <c r="B42" s="4" t="s">
        <v>17</v>
      </c>
      <c r="C42" s="4" t="s">
        <v>16</v>
      </c>
      <c r="D42" s="3" t="s">
        <v>15</v>
      </c>
      <c r="E42" s="3">
        <v>54</v>
      </c>
      <c r="F42" s="10">
        <f>E42*1</f>
        <v>54</v>
      </c>
      <c r="G42" s="9"/>
      <c r="H42" s="3"/>
      <c r="I42" s="10">
        <f>H42*1</f>
        <v>0</v>
      </c>
      <c r="J42" s="3"/>
      <c r="K42" s="10">
        <f>J42*1.5</f>
        <v>0</v>
      </c>
      <c r="L42" s="3"/>
      <c r="M42" s="10">
        <f>L42*3</f>
        <v>0</v>
      </c>
      <c r="N42" s="3"/>
      <c r="O42" s="10">
        <f>N42*3</f>
        <v>0</v>
      </c>
      <c r="P42" s="13">
        <f>F42+I42+K42+M42+O42</f>
        <v>54</v>
      </c>
      <c r="Q42" s="2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12.75">
      <c r="A43" s="3">
        <v>41</v>
      </c>
      <c r="B43" s="4" t="s">
        <v>68</v>
      </c>
      <c r="C43" s="4" t="s">
        <v>69</v>
      </c>
      <c r="D43" s="3" t="s">
        <v>12</v>
      </c>
      <c r="E43" s="3">
        <v>52</v>
      </c>
      <c r="F43" s="10">
        <f>E43*1</f>
        <v>52</v>
      </c>
      <c r="G43" s="9"/>
      <c r="H43" s="3"/>
      <c r="I43" s="10">
        <f>H43*1</f>
        <v>0</v>
      </c>
      <c r="J43" s="3"/>
      <c r="K43" s="10">
        <f>J43*1.5</f>
        <v>0</v>
      </c>
      <c r="L43" s="3"/>
      <c r="M43" s="10">
        <f>L43*3</f>
        <v>0</v>
      </c>
      <c r="N43" s="3"/>
      <c r="O43" s="10">
        <f>N43*3</f>
        <v>0</v>
      </c>
      <c r="P43" s="13">
        <f>F43+I43+K43+M43+O43</f>
        <v>52</v>
      </c>
      <c r="Q43" s="2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12.75">
      <c r="A44" s="3">
        <v>42</v>
      </c>
      <c r="B44" s="4" t="s">
        <v>18</v>
      </c>
      <c r="C44" s="4" t="s">
        <v>19</v>
      </c>
      <c r="D44" s="3" t="s">
        <v>23</v>
      </c>
      <c r="E44" s="3"/>
      <c r="F44" s="10">
        <f>E44*1</f>
        <v>0</v>
      </c>
      <c r="G44" s="9"/>
      <c r="H44" s="3"/>
      <c r="I44" s="10">
        <f>H44*1</f>
        <v>0</v>
      </c>
      <c r="J44" s="3"/>
      <c r="K44" s="10">
        <f>J44*1.5</f>
        <v>0</v>
      </c>
      <c r="L44" s="3"/>
      <c r="M44" s="10">
        <f>L44*3</f>
        <v>0</v>
      </c>
      <c r="N44" s="3"/>
      <c r="O44" s="10">
        <f>N44*3</f>
        <v>0</v>
      </c>
      <c r="P44" s="13">
        <f>F44+I44+K44+M44+O44</f>
        <v>0</v>
      </c>
      <c r="Q44" s="2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12.75">
      <c r="A45" s="3">
        <v>42</v>
      </c>
      <c r="B45" s="4" t="s">
        <v>59</v>
      </c>
      <c r="C45" s="4" t="s">
        <v>60</v>
      </c>
      <c r="D45" s="3" t="s">
        <v>58</v>
      </c>
      <c r="E45" s="3"/>
      <c r="F45" s="10">
        <f>E45*1</f>
        <v>0</v>
      </c>
      <c r="G45" s="8"/>
      <c r="H45" s="3"/>
      <c r="I45" s="10">
        <f>H45*1</f>
        <v>0</v>
      </c>
      <c r="J45" s="3"/>
      <c r="K45" s="10">
        <f>J45*1.5</f>
        <v>0</v>
      </c>
      <c r="L45" s="3"/>
      <c r="M45" s="10">
        <f>L45*3</f>
        <v>0</v>
      </c>
      <c r="N45" s="3"/>
      <c r="O45" s="10">
        <f>N45*3</f>
        <v>0</v>
      </c>
      <c r="P45" s="13">
        <f>F45+I45+K45+M45+O45</f>
        <v>0</v>
      </c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12.75">
      <c r="A46" s="3">
        <v>42</v>
      </c>
      <c r="B46" s="4" t="s">
        <v>59</v>
      </c>
      <c r="C46" s="4" t="s">
        <v>34</v>
      </c>
      <c r="D46" s="3" t="s">
        <v>58</v>
      </c>
      <c r="E46" s="3"/>
      <c r="F46" s="10">
        <f>E46*1</f>
        <v>0</v>
      </c>
      <c r="G46" s="9"/>
      <c r="H46" s="3"/>
      <c r="I46" s="10">
        <f>H46*1</f>
        <v>0</v>
      </c>
      <c r="J46" s="3"/>
      <c r="K46" s="10">
        <f>J46*1.5</f>
        <v>0</v>
      </c>
      <c r="L46" s="3"/>
      <c r="M46" s="10">
        <f>L46*3</f>
        <v>0</v>
      </c>
      <c r="N46" s="3"/>
      <c r="O46" s="10">
        <f>N46*3</f>
        <v>0</v>
      </c>
      <c r="P46" s="13">
        <f>F46+I46+K46+M46+O46</f>
        <v>0</v>
      </c>
      <c r="Q46" s="2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12.75">
      <c r="A47" s="3">
        <v>42</v>
      </c>
      <c r="B47" s="4" t="s">
        <v>47</v>
      </c>
      <c r="C47" s="4" t="s">
        <v>36</v>
      </c>
      <c r="D47" s="3" t="s">
        <v>72</v>
      </c>
      <c r="E47" s="3"/>
      <c r="F47" s="10">
        <f>E47*1</f>
        <v>0</v>
      </c>
      <c r="G47" s="8"/>
      <c r="H47" s="3"/>
      <c r="I47" s="10">
        <f>H47*1</f>
        <v>0</v>
      </c>
      <c r="J47" s="3"/>
      <c r="K47" s="10">
        <f>J47*1.5</f>
        <v>0</v>
      </c>
      <c r="L47" s="3"/>
      <c r="M47" s="10">
        <f>L47*3</f>
        <v>0</v>
      </c>
      <c r="N47" s="3"/>
      <c r="O47" s="10">
        <f>N47*3</f>
        <v>0</v>
      </c>
      <c r="P47" s="13">
        <f>F47+I47+K47+M47+O47</f>
        <v>0</v>
      </c>
      <c r="Q47" s="2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2.75">
      <c r="A48" s="15" t="s">
        <v>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2.75">
      <c r="A51" s="15"/>
      <c r="B51" s="16"/>
      <c r="C51" s="16"/>
      <c r="D51" s="16"/>
      <c r="E51" s="16" t="s">
        <v>4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2.7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2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2.7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2.7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16" ht="12.75">
      <c r="A84" s="3"/>
      <c r="B84" s="4"/>
      <c r="C84" s="4"/>
      <c r="D84" s="3"/>
      <c r="E84" s="3"/>
      <c r="F84" s="10"/>
      <c r="G84" s="8"/>
      <c r="H84" s="3"/>
      <c r="I84" s="10"/>
      <c r="J84" s="3"/>
      <c r="K84" s="10"/>
      <c r="L84" s="3"/>
      <c r="M84" s="10"/>
      <c r="N84" s="3"/>
      <c r="O84" s="10"/>
      <c r="P84" s="10"/>
    </row>
    <row r="85" spans="1:16" ht="12.75">
      <c r="A85" s="3"/>
      <c r="B85" s="4"/>
      <c r="C85" s="4"/>
      <c r="D85" s="3"/>
      <c r="E85" s="3"/>
      <c r="F85" s="10"/>
      <c r="G85" s="8"/>
      <c r="H85" s="3"/>
      <c r="I85" s="10"/>
      <c r="J85" s="3"/>
      <c r="K85" s="10"/>
      <c r="L85" s="3"/>
      <c r="M85" s="10"/>
      <c r="N85" s="3"/>
      <c r="O85" s="10"/>
      <c r="P85" s="10"/>
    </row>
    <row r="86" spans="1:16" ht="12.75">
      <c r="A86" s="3"/>
      <c r="B86" s="4"/>
      <c r="C86" s="4"/>
      <c r="D86" s="3"/>
      <c r="E86" s="3"/>
      <c r="F86" s="10"/>
      <c r="G86" s="8"/>
      <c r="H86" s="3"/>
      <c r="I86" s="10"/>
      <c r="J86" s="3"/>
      <c r="K86" s="10"/>
      <c r="L86" s="3"/>
      <c r="M86" s="10"/>
      <c r="N86" s="3"/>
      <c r="O86" s="10"/>
      <c r="P86" s="10"/>
    </row>
    <row r="87" spans="1:16" ht="12.75">
      <c r="A87" s="3"/>
      <c r="B87" s="4"/>
      <c r="C87" s="4"/>
      <c r="D87" s="3"/>
      <c r="E87" s="3"/>
      <c r="F87" s="10"/>
      <c r="G87" s="8"/>
      <c r="H87" s="3"/>
      <c r="I87" s="10"/>
      <c r="J87" s="3"/>
      <c r="K87" s="10"/>
      <c r="L87" s="3"/>
      <c r="M87" s="10"/>
      <c r="N87" s="3"/>
      <c r="O87" s="10"/>
      <c r="P87" s="10"/>
    </row>
    <row r="88" spans="1:16" ht="12.75">
      <c r="A88" s="3"/>
      <c r="B88" s="4"/>
      <c r="C88" s="4"/>
      <c r="D88" s="3"/>
      <c r="E88" s="3"/>
      <c r="F88" s="10"/>
      <c r="G88" s="8"/>
      <c r="H88" s="3"/>
      <c r="I88" s="10"/>
      <c r="J88" s="3"/>
      <c r="K88" s="10"/>
      <c r="L88" s="3"/>
      <c r="M88" s="10"/>
      <c r="N88" s="3"/>
      <c r="O88" s="10"/>
      <c r="P88" s="10"/>
    </row>
    <row r="89" spans="1:16" ht="12.75">
      <c r="A89" s="3"/>
      <c r="B89" s="4"/>
      <c r="C89" s="4"/>
      <c r="D89" s="3"/>
      <c r="E89" s="3"/>
      <c r="F89" s="10"/>
      <c r="G89" s="8"/>
      <c r="H89" s="3"/>
      <c r="I89" s="10"/>
      <c r="J89" s="3"/>
      <c r="K89" s="10"/>
      <c r="L89" s="3"/>
      <c r="M89" s="10"/>
      <c r="N89" s="3"/>
      <c r="O89" s="10"/>
      <c r="P89" s="10"/>
    </row>
    <row r="90" spans="1:16" ht="12.75">
      <c r="A90" s="3"/>
      <c r="B90" s="4"/>
      <c r="C90" s="4"/>
      <c r="D90" s="3"/>
      <c r="E90" s="3"/>
      <c r="F90" s="10"/>
      <c r="G90" s="9"/>
      <c r="H90" s="3"/>
      <c r="I90" s="10"/>
      <c r="J90" s="3"/>
      <c r="K90" s="10"/>
      <c r="L90" s="3"/>
      <c r="M90" s="10"/>
      <c r="N90" s="3"/>
      <c r="O90" s="10"/>
      <c r="P90" s="10"/>
    </row>
    <row r="91" spans="1:16" ht="12.75">
      <c r="A91" s="3"/>
      <c r="B91" s="4"/>
      <c r="C91" s="4"/>
      <c r="D91" s="3"/>
      <c r="E91" s="3"/>
      <c r="F91" s="10"/>
      <c r="G91" s="9"/>
      <c r="H91" s="3"/>
      <c r="I91" s="10"/>
      <c r="J91" s="3"/>
      <c r="K91" s="10"/>
      <c r="L91" s="3"/>
      <c r="M91" s="10"/>
      <c r="N91" s="3"/>
      <c r="O91" s="10"/>
      <c r="P91" s="10"/>
    </row>
    <row r="92" spans="1:16" ht="12.75">
      <c r="A92" s="3"/>
      <c r="B92" s="4"/>
      <c r="C92" s="4"/>
      <c r="D92" s="3"/>
      <c r="E92" s="3"/>
      <c r="F92" s="10"/>
      <c r="G92" s="9"/>
      <c r="H92" s="3"/>
      <c r="I92" s="10"/>
      <c r="J92" s="3"/>
      <c r="K92" s="10"/>
      <c r="L92" s="3"/>
      <c r="M92" s="10"/>
      <c r="N92" s="3"/>
      <c r="O92" s="10"/>
      <c r="P92" s="10"/>
    </row>
    <row r="93" spans="1:16" ht="12.75">
      <c r="A93" s="3"/>
      <c r="B93" s="4"/>
      <c r="C93" s="4"/>
      <c r="D93" s="3"/>
      <c r="E93" s="3"/>
      <c r="F93" s="10"/>
      <c r="G93" s="9"/>
      <c r="H93" s="3"/>
      <c r="I93" s="10"/>
      <c r="J93" s="3"/>
      <c r="K93" s="10"/>
      <c r="L93" s="3"/>
      <c r="M93" s="10"/>
      <c r="N93" s="3"/>
      <c r="O93" s="10"/>
      <c r="P93" s="10"/>
    </row>
  </sheetData>
  <autoFilter ref="B2:P48"/>
  <mergeCells count="4">
    <mergeCell ref="L1:P1"/>
    <mergeCell ref="A1:K1"/>
    <mergeCell ref="Q1:AE37"/>
    <mergeCell ref="Q38:AE4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2008-09-25T10:11:32Z</cp:lastPrinted>
  <dcterms:created xsi:type="dcterms:W3CDTF">1996-10-14T23:33:28Z</dcterms:created>
  <dcterms:modified xsi:type="dcterms:W3CDTF">2011-11-03T11:42:15Z</dcterms:modified>
  <cp:category/>
  <cp:version/>
  <cp:contentType/>
  <cp:contentStatus/>
</cp:coreProperties>
</file>