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atsevišķi" sheetId="1" r:id="rId1"/>
    <sheet name="kopsavilkums" sheetId="2" r:id="rId2"/>
    <sheet name="tops" sheetId="3" r:id="rId3"/>
  </sheets>
  <definedNames/>
  <calcPr fullCalcOnLoad="1"/>
</workbook>
</file>

<file path=xl/sharedStrings.xml><?xml version="1.0" encoding="utf-8"?>
<sst xmlns="http://schemas.openxmlformats.org/spreadsheetml/2006/main" count="617" uniqueCount="188">
  <si>
    <t>Uzvārds</t>
  </si>
  <si>
    <t>Vārds</t>
  </si>
  <si>
    <t>klubs</t>
  </si>
  <si>
    <t>klase</t>
  </si>
  <si>
    <t>Gross</t>
  </si>
  <si>
    <t>Uģis</t>
  </si>
  <si>
    <t>KRT</t>
  </si>
  <si>
    <t>Smilškalns</t>
  </si>
  <si>
    <t>Andis</t>
  </si>
  <si>
    <t>Mēmeles sports</t>
  </si>
  <si>
    <t>S-550</t>
  </si>
  <si>
    <t>Toreko</t>
  </si>
  <si>
    <t>Vladimirs</t>
  </si>
  <si>
    <t>T-400</t>
  </si>
  <si>
    <t>Lenerts</t>
  </si>
  <si>
    <t>Aigars</t>
  </si>
  <si>
    <t>RN-2000</t>
  </si>
  <si>
    <t>Degainis</t>
  </si>
  <si>
    <t>Ivars</t>
  </si>
  <si>
    <t>Paisums</t>
  </si>
  <si>
    <t>T-550</t>
  </si>
  <si>
    <t xml:space="preserve">Ukrins </t>
  </si>
  <si>
    <t>Kaspars</t>
  </si>
  <si>
    <t>JT-250</t>
  </si>
  <si>
    <t xml:space="preserve">Lodiņš </t>
  </si>
  <si>
    <t>Jānis</t>
  </si>
  <si>
    <t>Masteiko</t>
  </si>
  <si>
    <t>Artūrs</t>
  </si>
  <si>
    <t>Vasiļevskis</t>
  </si>
  <si>
    <t>Māris</t>
  </si>
  <si>
    <t>Millers</t>
  </si>
  <si>
    <t>Lotārs</t>
  </si>
  <si>
    <t>Formula R-1000</t>
  </si>
  <si>
    <t xml:space="preserve">Ložajevs </t>
  </si>
  <si>
    <t>Ēriks</t>
  </si>
  <si>
    <t>SN-350</t>
  </si>
  <si>
    <t>Bitainis</t>
  </si>
  <si>
    <t>Zigfrīds</t>
  </si>
  <si>
    <t>O-500</t>
  </si>
  <si>
    <t>Avens</t>
  </si>
  <si>
    <t>OSY-400</t>
  </si>
  <si>
    <t>Gibners</t>
  </si>
  <si>
    <t>Gatis</t>
  </si>
  <si>
    <t>Sala</t>
  </si>
  <si>
    <t>Morozs</t>
  </si>
  <si>
    <t>Aldis</t>
  </si>
  <si>
    <t xml:space="preserve">Eglītis </t>
  </si>
  <si>
    <t>Vilnis</t>
  </si>
  <si>
    <t>Kutepovs</t>
  </si>
  <si>
    <t>Oļegs</t>
  </si>
  <si>
    <t xml:space="preserve">Slakteris </t>
  </si>
  <si>
    <t>Uvis</t>
  </si>
  <si>
    <t>F-2000</t>
  </si>
  <si>
    <t xml:space="preserve">Filipovičs </t>
  </si>
  <si>
    <t>Uldis</t>
  </si>
  <si>
    <t>Mokrijs</t>
  </si>
  <si>
    <t>Oskars</t>
  </si>
  <si>
    <t>Breijers</t>
  </si>
  <si>
    <t>Zaharčenoks</t>
  </si>
  <si>
    <t>Miervaldis</t>
  </si>
  <si>
    <t xml:space="preserve">Rudēvičs </t>
  </si>
  <si>
    <t>Pēteris</t>
  </si>
  <si>
    <t>Rāzna</t>
  </si>
  <si>
    <t>Normunds</t>
  </si>
  <si>
    <t xml:space="preserve">Kļaviņš </t>
  </si>
  <si>
    <t>Ingus</t>
  </si>
  <si>
    <t>F-4</t>
  </si>
  <si>
    <t>Gedvils</t>
  </si>
  <si>
    <t>Ģirts</t>
  </si>
  <si>
    <t>Zelčs</t>
  </si>
  <si>
    <t>Zālītis</t>
  </si>
  <si>
    <t>Gints</t>
  </si>
  <si>
    <t xml:space="preserve">Zālītis </t>
  </si>
  <si>
    <t>Edvīns</t>
  </si>
  <si>
    <t>Uškanovs</t>
  </si>
  <si>
    <t>Aleksandrs</t>
  </si>
  <si>
    <t xml:space="preserve">Tučkovs </t>
  </si>
  <si>
    <t>Genādijs</t>
  </si>
  <si>
    <t>ind.</t>
  </si>
  <si>
    <t>Gingļatt</t>
  </si>
  <si>
    <t>Andrejs</t>
  </si>
  <si>
    <t xml:space="preserve">Gūtmanis </t>
  </si>
  <si>
    <t>Lauris</t>
  </si>
  <si>
    <t>H2O sports</t>
  </si>
  <si>
    <t>Palaps</t>
  </si>
  <si>
    <t>Silvestrs</t>
  </si>
  <si>
    <t xml:space="preserve">Mangulis </t>
  </si>
  <si>
    <t>Rjabcevs</t>
  </si>
  <si>
    <t xml:space="preserve">Aņikejevs </t>
  </si>
  <si>
    <t>Dmitrijs</t>
  </si>
  <si>
    <t>Zemracis</t>
  </si>
  <si>
    <t>Dedumeds</t>
  </si>
  <si>
    <t>Edgars</t>
  </si>
  <si>
    <t>Eistreiķis</t>
  </si>
  <si>
    <t xml:space="preserve">Valdis </t>
  </si>
  <si>
    <t>Petrovskis</t>
  </si>
  <si>
    <t xml:space="preserve">Jovaiša </t>
  </si>
  <si>
    <t>Dainis</t>
  </si>
  <si>
    <t>Paplavskis</t>
  </si>
  <si>
    <t>Aivars</t>
  </si>
  <si>
    <t>Leitāns</t>
  </si>
  <si>
    <t>Sīlis</t>
  </si>
  <si>
    <t>Valts</t>
  </si>
  <si>
    <t>Kuķalks</t>
  </si>
  <si>
    <t>Valdis</t>
  </si>
  <si>
    <t>Sintnieks</t>
  </si>
  <si>
    <t>Birze</t>
  </si>
  <si>
    <t>Mārtinsons</t>
  </si>
  <si>
    <t>Ķiepe-Ķipge</t>
  </si>
  <si>
    <t>Zamerovskis</t>
  </si>
  <si>
    <t>Mārcis</t>
  </si>
  <si>
    <t>Svalbons</t>
  </si>
  <si>
    <t>Dzintars</t>
  </si>
  <si>
    <t>Baltija</t>
  </si>
  <si>
    <t>Starptaut</t>
  </si>
  <si>
    <t>Miščenko</t>
  </si>
  <si>
    <t>kausu izcinja koef.0,5</t>
  </si>
  <si>
    <t>LK</t>
  </si>
  <si>
    <t>JK</t>
  </si>
  <si>
    <t>Pasaule, Eiropa koef. 3</t>
  </si>
  <si>
    <t>eir</t>
  </si>
  <si>
    <t>pas</t>
  </si>
  <si>
    <t>kopā</t>
  </si>
  <si>
    <t>p*k</t>
  </si>
  <si>
    <t>Bergholcs</t>
  </si>
  <si>
    <t>Mārtiņš</t>
  </si>
  <si>
    <t xml:space="preserve">LČ </t>
  </si>
  <si>
    <t>BČ</t>
  </si>
  <si>
    <t>Starpt.</t>
  </si>
  <si>
    <t>Eir., Pas.</t>
  </si>
  <si>
    <t>Kausi</t>
  </si>
  <si>
    <t>LČh</t>
  </si>
  <si>
    <t>2.klase</t>
  </si>
  <si>
    <t>Latvijas čempionāts</t>
  </si>
  <si>
    <t>punkti</t>
  </si>
  <si>
    <t>KOPĀ</t>
  </si>
  <si>
    <t>SUM</t>
  </si>
  <si>
    <t>p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</si>
  <si>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</si>
  <si>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</si>
  <si>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</si>
  <si>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</si>
  <si>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</si>
  <si>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</si>
  <si>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</si>
  <si>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</si>
  <si>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</si>
  <si>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</si>
  <si>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</si>
  <si>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</si>
  <si>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</si>
  <si>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</si>
  <si>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</si>
  <si>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</si>
  <si>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</si>
  <si>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</si>
  <si>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</si>
  <si>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</si>
  <si>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</si>
  <si>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</si>
  <si>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</si>
  <si>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</si>
  <si>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</si>
  <si>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</si>
  <si>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</si>
  <si>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</si>
  <si>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</si>
  <si>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</si>
  <si>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</si>
  <si>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</si>
  <si>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</si>
  <si>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</si>
  <si>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</si>
  <si>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</si>
  <si>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</si>
  <si>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</si>
  <si>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</si>
  <si>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</si>
  <si>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</si>
  <si>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</si>
  <si>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</si>
  <si>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</si>
  <si>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</si>
  <si>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</si>
  <si>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</si>
  <si>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</si>
  <si>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</si>
  <si>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GT Racing Team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</si>
</sst>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6"/>
  <sheetViews>
    <sheetView workbookViewId="0" topLeftCell="A1">
      <selection activeCell="V1" sqref="V1"/>
    </sheetView>
  </sheetViews>
  <sheetFormatPr defaultColWidth="9.140625" defaultRowHeight="12.75"/>
  <cols>
    <col min="1" max="1" width="0.5625" style="0" customWidth="1"/>
    <col min="2" max="2" width="11.57421875" style="0" bestFit="1" customWidth="1"/>
    <col min="3" max="3" width="10.28125" style="0" bestFit="1" customWidth="1"/>
    <col min="4" max="4" width="5.421875" style="0" customWidth="1"/>
    <col min="5" max="5" width="5.7109375" style="0" customWidth="1"/>
    <col min="6" max="6" width="5.00390625" style="0" customWidth="1"/>
    <col min="7" max="7" width="5.57421875" style="0" hidden="1" customWidth="1"/>
    <col min="8" max="8" width="5.28125" style="0" customWidth="1"/>
    <col min="9" max="9" width="5.140625" style="0" customWidth="1"/>
    <col min="10" max="10" width="4.7109375" style="0" customWidth="1"/>
    <col min="11" max="11" width="5.421875" style="0" customWidth="1"/>
    <col min="12" max="12" width="5.57421875" style="0" customWidth="1"/>
    <col min="13" max="13" width="5.28125" style="0" customWidth="1"/>
    <col min="14" max="14" width="5.140625" style="0" customWidth="1"/>
    <col min="15" max="15" width="5.00390625" style="0" customWidth="1"/>
    <col min="16" max="16" width="5.57421875" style="0" customWidth="1"/>
    <col min="17" max="17" width="5.421875" style="0" customWidth="1"/>
    <col min="18" max="18" width="5.140625" style="0" customWidth="1"/>
    <col min="19" max="19" width="4.421875" style="0" customWidth="1"/>
    <col min="20" max="20" width="5.421875" style="0" customWidth="1"/>
    <col min="21" max="21" width="5.8515625" style="0" customWidth="1"/>
  </cols>
  <sheetData>
    <row r="1" spans="2:21" s="1" customFormat="1" ht="42" customHeight="1">
      <c r="B1" s="1" t="s">
        <v>0</v>
      </c>
      <c r="C1" s="1" t="s">
        <v>1</v>
      </c>
      <c r="D1" s="1" t="s">
        <v>2</v>
      </c>
      <c r="E1" s="1" t="s">
        <v>3</v>
      </c>
      <c r="F1" s="31" t="s">
        <v>133</v>
      </c>
      <c r="G1" s="34"/>
      <c r="H1" s="34"/>
      <c r="I1" s="35"/>
      <c r="J1" s="31" t="s">
        <v>113</v>
      </c>
      <c r="K1" s="35"/>
      <c r="L1" s="31" t="s">
        <v>114</v>
      </c>
      <c r="M1" s="35"/>
      <c r="N1" s="31" t="s">
        <v>119</v>
      </c>
      <c r="O1" s="32"/>
      <c r="P1" s="32"/>
      <c r="Q1" s="33"/>
      <c r="R1" s="29" t="s">
        <v>116</v>
      </c>
      <c r="S1" s="30"/>
      <c r="T1" s="30"/>
      <c r="U1" s="30"/>
    </row>
    <row r="2" spans="6:21" s="1" customFormat="1" ht="12.75" customHeight="1">
      <c r="F2" s="2" t="s">
        <v>131</v>
      </c>
      <c r="G2" s="3"/>
      <c r="H2" s="4" t="s">
        <v>132</v>
      </c>
      <c r="I2" s="7" t="s">
        <v>122</v>
      </c>
      <c r="J2" s="2" t="s">
        <v>137</v>
      </c>
      <c r="K2" s="9" t="s">
        <v>123</v>
      </c>
      <c r="L2" s="2" t="s">
        <v>134</v>
      </c>
      <c r="M2" s="9" t="s">
        <v>123</v>
      </c>
      <c r="N2" s="2" t="s">
        <v>120</v>
      </c>
      <c r="O2" s="3" t="s">
        <v>121</v>
      </c>
      <c r="P2" s="3" t="s">
        <v>122</v>
      </c>
      <c r="Q2" s="9" t="s">
        <v>123</v>
      </c>
      <c r="R2" s="1" t="s">
        <v>117</v>
      </c>
      <c r="S2" s="1" t="s">
        <v>118</v>
      </c>
      <c r="T2" s="1" t="s">
        <v>136</v>
      </c>
      <c r="U2" s="10" t="s">
        <v>123</v>
      </c>
    </row>
    <row r="3" spans="2:21" ht="12.75">
      <c r="B3" t="s">
        <v>79</v>
      </c>
      <c r="C3" t="s">
        <v>80</v>
      </c>
      <c r="D3" t="s">
        <v>78</v>
      </c>
      <c r="E3" t="s">
        <v>52</v>
      </c>
      <c r="F3" s="5">
        <v>75</v>
      </c>
      <c r="G3" s="6"/>
      <c r="H3" s="6"/>
      <c r="I3" s="8">
        <f>SUM(F3:H3)</f>
        <v>75</v>
      </c>
      <c r="J3" s="5">
        <v>15</v>
      </c>
      <c r="K3" s="8">
        <f>J3*1.5</f>
        <v>22.5</v>
      </c>
      <c r="L3" s="5"/>
      <c r="M3" s="8"/>
      <c r="N3" s="5">
        <v>7</v>
      </c>
      <c r="O3" s="6"/>
      <c r="P3" s="6">
        <f>SUM(N3:O3)</f>
        <v>7</v>
      </c>
      <c r="Q3" s="8">
        <f>P3*3</f>
        <v>21</v>
      </c>
      <c r="S3">
        <v>20</v>
      </c>
      <c r="T3">
        <f>SUM(R3:S3)</f>
        <v>20</v>
      </c>
      <c r="U3" s="11">
        <f>T3*0.5</f>
        <v>10</v>
      </c>
    </row>
    <row r="4" spans="2:21" ht="12.75">
      <c r="B4" t="s">
        <v>50</v>
      </c>
      <c r="C4" t="s">
        <v>51</v>
      </c>
      <c r="D4" t="s">
        <v>9</v>
      </c>
      <c r="E4" t="s">
        <v>52</v>
      </c>
      <c r="F4" s="5">
        <v>49</v>
      </c>
      <c r="G4" s="6"/>
      <c r="H4" s="6"/>
      <c r="I4" s="8">
        <f aca="true" t="shared" si="0" ref="I4:I56">SUM(F4:H4)</f>
        <v>49</v>
      </c>
      <c r="J4" s="5">
        <v>17</v>
      </c>
      <c r="K4" s="8">
        <f aca="true" t="shared" si="1" ref="K4:K56">J4*1.5</f>
        <v>25.5</v>
      </c>
      <c r="L4" s="5"/>
      <c r="M4" s="8"/>
      <c r="N4" s="5"/>
      <c r="O4" s="6">
        <v>15</v>
      </c>
      <c r="P4" s="6">
        <f>SUM(N4:O4)</f>
        <v>15</v>
      </c>
      <c r="Q4" s="8">
        <f>P4*3</f>
        <v>45</v>
      </c>
      <c r="R4">
        <v>20</v>
      </c>
      <c r="S4">
        <v>17</v>
      </c>
      <c r="T4">
        <f>SUM(R4:S4)</f>
        <v>37</v>
      </c>
      <c r="U4" s="11">
        <f>T4*0.5</f>
        <v>18.5</v>
      </c>
    </row>
    <row r="5" spans="2:21" ht="12.75">
      <c r="B5" t="s">
        <v>76</v>
      </c>
      <c r="C5" t="s">
        <v>77</v>
      </c>
      <c r="D5" t="s">
        <v>78</v>
      </c>
      <c r="E5" t="s">
        <v>52</v>
      </c>
      <c r="F5" s="5">
        <v>52</v>
      </c>
      <c r="G5" s="6"/>
      <c r="H5" s="6"/>
      <c r="I5" s="8">
        <f t="shared" si="0"/>
        <v>52</v>
      </c>
      <c r="J5" s="5">
        <v>20</v>
      </c>
      <c r="K5" s="8">
        <f t="shared" si="1"/>
        <v>30</v>
      </c>
      <c r="L5" s="5"/>
      <c r="M5" s="8"/>
      <c r="N5" s="5">
        <v>13</v>
      </c>
      <c r="O5" s="6"/>
      <c r="P5" s="6">
        <f>SUM(N5:O5)</f>
        <v>13</v>
      </c>
      <c r="Q5" s="8">
        <f>P5*3</f>
        <v>39</v>
      </c>
      <c r="S5">
        <v>15</v>
      </c>
      <c r="T5">
        <f>SUM(R5:S5)</f>
        <v>15</v>
      </c>
      <c r="U5" s="11">
        <f>T5*0.5</f>
        <v>7.5</v>
      </c>
    </row>
    <row r="6" spans="2:21" ht="12.75">
      <c r="B6" t="s">
        <v>64</v>
      </c>
      <c r="C6" t="s">
        <v>65</v>
      </c>
      <c r="D6" t="s">
        <v>19</v>
      </c>
      <c r="E6" t="s">
        <v>66</v>
      </c>
      <c r="F6" s="5"/>
      <c r="G6" s="6"/>
      <c r="H6" s="6"/>
      <c r="I6" s="8">
        <f t="shared" si="0"/>
        <v>0</v>
      </c>
      <c r="J6" s="5"/>
      <c r="K6" s="8">
        <f t="shared" si="1"/>
        <v>0</v>
      </c>
      <c r="L6" s="5"/>
      <c r="M6" s="8"/>
      <c r="N6" s="5"/>
      <c r="O6" s="6"/>
      <c r="P6" s="6"/>
      <c r="Q6" s="8"/>
      <c r="S6">
        <v>11</v>
      </c>
      <c r="T6">
        <f>SUM(R6:S6)</f>
        <v>11</v>
      </c>
      <c r="U6" s="11">
        <f>T6*0.5</f>
        <v>5.5</v>
      </c>
    </row>
    <row r="7" spans="2:21" ht="12.75">
      <c r="B7" t="s">
        <v>87</v>
      </c>
      <c r="C7" t="s">
        <v>12</v>
      </c>
      <c r="D7" t="s">
        <v>6</v>
      </c>
      <c r="E7" t="s">
        <v>66</v>
      </c>
      <c r="F7" s="5"/>
      <c r="G7" s="6"/>
      <c r="H7" s="6"/>
      <c r="I7" s="8">
        <f t="shared" si="0"/>
        <v>0</v>
      </c>
      <c r="J7" s="5"/>
      <c r="K7" s="8">
        <f t="shared" si="1"/>
        <v>0</v>
      </c>
      <c r="L7" s="5"/>
      <c r="M7" s="8"/>
      <c r="N7" s="5"/>
      <c r="O7" s="6"/>
      <c r="P7" s="6"/>
      <c r="Q7" s="8"/>
      <c r="U7" s="11"/>
    </row>
    <row r="8" spans="2:21" ht="12.75">
      <c r="B8" t="s">
        <v>88</v>
      </c>
      <c r="C8" t="s">
        <v>89</v>
      </c>
      <c r="D8" t="s">
        <v>6</v>
      </c>
      <c r="E8" t="s">
        <v>32</v>
      </c>
      <c r="F8" s="5">
        <v>0</v>
      </c>
      <c r="G8" s="6"/>
      <c r="H8" s="6"/>
      <c r="I8" s="8">
        <f t="shared" si="0"/>
        <v>0</v>
      </c>
      <c r="J8" s="5">
        <v>0</v>
      </c>
      <c r="K8" s="8">
        <f t="shared" si="1"/>
        <v>0</v>
      </c>
      <c r="L8" s="5"/>
      <c r="M8" s="8"/>
      <c r="N8" s="5"/>
      <c r="O8" s="6"/>
      <c r="P8" s="6"/>
      <c r="Q8" s="8"/>
      <c r="U8" s="11"/>
    </row>
    <row r="9" spans="2:21" ht="12.75">
      <c r="B9" t="s">
        <v>96</v>
      </c>
      <c r="C9" t="s">
        <v>97</v>
      </c>
      <c r="D9" t="s">
        <v>9</v>
      </c>
      <c r="E9" t="s">
        <v>32</v>
      </c>
      <c r="F9" s="5">
        <v>42</v>
      </c>
      <c r="G9" s="6"/>
      <c r="H9" s="6"/>
      <c r="I9" s="8">
        <f t="shared" si="0"/>
        <v>42</v>
      </c>
      <c r="J9" s="5">
        <v>0</v>
      </c>
      <c r="K9" s="8">
        <f t="shared" si="1"/>
        <v>0</v>
      </c>
      <c r="L9" s="5"/>
      <c r="M9" s="8"/>
      <c r="N9" s="5">
        <v>10</v>
      </c>
      <c r="O9" s="6"/>
      <c r="P9" s="6">
        <f>SUM(N9:O9)</f>
        <v>10</v>
      </c>
      <c r="Q9" s="8">
        <f>P9*3</f>
        <v>30</v>
      </c>
      <c r="R9">
        <v>17</v>
      </c>
      <c r="T9">
        <f>SUM(R9:S9)</f>
        <v>17</v>
      </c>
      <c r="U9" s="11">
        <f>T9*0.5</f>
        <v>8.5</v>
      </c>
    </row>
    <row r="10" spans="2:21" ht="12.75">
      <c r="B10" t="s">
        <v>30</v>
      </c>
      <c r="C10" t="s">
        <v>31</v>
      </c>
      <c r="D10" t="s">
        <v>9</v>
      </c>
      <c r="E10" t="s">
        <v>32</v>
      </c>
      <c r="F10" s="5">
        <v>65</v>
      </c>
      <c r="G10" s="6"/>
      <c r="H10" s="6"/>
      <c r="I10" s="8">
        <f t="shared" si="0"/>
        <v>65</v>
      </c>
      <c r="J10" s="5">
        <v>0</v>
      </c>
      <c r="K10" s="8">
        <f t="shared" si="1"/>
        <v>0</v>
      </c>
      <c r="L10" s="5"/>
      <c r="M10" s="8"/>
      <c r="N10" s="5">
        <v>36</v>
      </c>
      <c r="O10" s="6">
        <v>10</v>
      </c>
      <c r="P10" s="6">
        <f>SUM(N10:O10)</f>
        <v>46</v>
      </c>
      <c r="Q10" s="8">
        <f>P10*3</f>
        <v>138</v>
      </c>
      <c r="U10" s="11"/>
    </row>
    <row r="11" spans="2:21" ht="12.75">
      <c r="B11" t="s">
        <v>90</v>
      </c>
      <c r="C11" t="s">
        <v>29</v>
      </c>
      <c r="D11" t="s">
        <v>19</v>
      </c>
      <c r="E11" t="s">
        <v>32</v>
      </c>
      <c r="F11" s="5">
        <v>52</v>
      </c>
      <c r="G11" s="6"/>
      <c r="H11" s="6"/>
      <c r="I11" s="8">
        <f t="shared" si="0"/>
        <v>52</v>
      </c>
      <c r="J11" s="5">
        <v>0</v>
      </c>
      <c r="K11" s="8">
        <f t="shared" si="1"/>
        <v>0</v>
      </c>
      <c r="L11" s="5"/>
      <c r="M11" s="8"/>
      <c r="N11" s="5"/>
      <c r="O11" s="6"/>
      <c r="P11" s="6"/>
      <c r="Q11" s="8"/>
      <c r="R11">
        <v>20</v>
      </c>
      <c r="T11">
        <f>SUM(R11:S11)</f>
        <v>20</v>
      </c>
      <c r="U11" s="11">
        <f>T11*0.5</f>
        <v>10</v>
      </c>
    </row>
    <row r="12" spans="2:21" ht="12.75">
      <c r="B12" t="s">
        <v>57</v>
      </c>
      <c r="C12" t="s">
        <v>27</v>
      </c>
      <c r="D12" t="s">
        <v>9</v>
      </c>
      <c r="E12" t="s">
        <v>23</v>
      </c>
      <c r="F12" s="5">
        <v>37</v>
      </c>
      <c r="G12" s="6"/>
      <c r="H12" s="6"/>
      <c r="I12" s="8">
        <f t="shared" si="0"/>
        <v>37</v>
      </c>
      <c r="J12" s="5">
        <v>0</v>
      </c>
      <c r="K12" s="8">
        <f t="shared" si="1"/>
        <v>0</v>
      </c>
      <c r="L12" s="5"/>
      <c r="M12" s="8"/>
      <c r="N12" s="5"/>
      <c r="O12" s="6"/>
      <c r="P12" s="6"/>
      <c r="Q12" s="8"/>
      <c r="U12" s="11"/>
    </row>
    <row r="13" spans="2:21" ht="12.75">
      <c r="B13" t="s">
        <v>41</v>
      </c>
      <c r="C13" t="s">
        <v>42</v>
      </c>
      <c r="D13" t="s">
        <v>43</v>
      </c>
      <c r="E13" t="s">
        <v>23</v>
      </c>
      <c r="F13" s="5">
        <v>54</v>
      </c>
      <c r="G13" s="6"/>
      <c r="H13" s="6"/>
      <c r="I13" s="8">
        <f t="shared" si="0"/>
        <v>54</v>
      </c>
      <c r="J13" s="5">
        <v>7</v>
      </c>
      <c r="K13" s="8">
        <f t="shared" si="1"/>
        <v>10.5</v>
      </c>
      <c r="L13" s="5"/>
      <c r="M13" s="8"/>
      <c r="N13" s="5"/>
      <c r="O13" s="6"/>
      <c r="P13" s="6"/>
      <c r="Q13" s="8"/>
      <c r="R13">
        <v>11</v>
      </c>
      <c r="T13">
        <f>SUM(R13:S13)</f>
        <v>11</v>
      </c>
      <c r="U13" s="11">
        <f>T13*0.5</f>
        <v>5.5</v>
      </c>
    </row>
    <row r="14" spans="2:21" ht="12.75">
      <c r="B14" t="s">
        <v>100</v>
      </c>
      <c r="C14" t="s">
        <v>25</v>
      </c>
      <c r="D14" t="s">
        <v>6</v>
      </c>
      <c r="E14" t="s">
        <v>23</v>
      </c>
      <c r="F14" s="5">
        <v>59</v>
      </c>
      <c r="G14" s="6"/>
      <c r="H14" s="6"/>
      <c r="I14" s="8">
        <f t="shared" si="0"/>
        <v>59</v>
      </c>
      <c r="J14" s="5">
        <v>0</v>
      </c>
      <c r="K14" s="8">
        <f t="shared" si="1"/>
        <v>0</v>
      </c>
      <c r="L14" s="5"/>
      <c r="M14" s="8"/>
      <c r="N14" s="5">
        <v>10</v>
      </c>
      <c r="O14" s="6"/>
      <c r="P14" s="6">
        <f>SUM(N14:O14)</f>
        <v>10</v>
      </c>
      <c r="Q14" s="8">
        <f>P14*3</f>
        <v>30</v>
      </c>
      <c r="U14" s="11"/>
    </row>
    <row r="15" spans="2:21" ht="12.75">
      <c r="B15" t="s">
        <v>26</v>
      </c>
      <c r="C15" t="s">
        <v>27</v>
      </c>
      <c r="D15" t="s">
        <v>19</v>
      </c>
      <c r="E15" t="s">
        <v>23</v>
      </c>
      <c r="F15" s="5">
        <v>94</v>
      </c>
      <c r="G15" s="6"/>
      <c r="H15" s="6"/>
      <c r="I15" s="8">
        <f t="shared" si="0"/>
        <v>94</v>
      </c>
      <c r="J15" s="5">
        <v>15</v>
      </c>
      <c r="K15" s="8">
        <f t="shared" si="1"/>
        <v>22.5</v>
      </c>
      <c r="L15" s="5"/>
      <c r="M15" s="8"/>
      <c r="N15" s="5"/>
      <c r="O15" s="6"/>
      <c r="P15" s="6"/>
      <c r="Q15" s="8"/>
      <c r="R15">
        <v>17</v>
      </c>
      <c r="T15">
        <f aca="true" t="shared" si="2" ref="T15:T20">SUM(R15:S15)</f>
        <v>17</v>
      </c>
      <c r="U15" s="11">
        <f aca="true" t="shared" si="3" ref="U15:U20">T15*0.5</f>
        <v>8.5</v>
      </c>
    </row>
    <row r="16" spans="2:21" ht="12.75">
      <c r="B16" t="s">
        <v>84</v>
      </c>
      <c r="C16" t="s">
        <v>85</v>
      </c>
      <c r="D16" t="s">
        <v>83</v>
      </c>
      <c r="E16" t="s">
        <v>23</v>
      </c>
      <c r="F16" s="5">
        <v>87</v>
      </c>
      <c r="G16" s="6"/>
      <c r="H16" s="6"/>
      <c r="I16" s="8">
        <f t="shared" si="0"/>
        <v>87</v>
      </c>
      <c r="J16" s="5">
        <v>20</v>
      </c>
      <c r="K16" s="8">
        <f t="shared" si="1"/>
        <v>30</v>
      </c>
      <c r="L16" s="5"/>
      <c r="M16" s="8"/>
      <c r="N16" s="5">
        <v>5</v>
      </c>
      <c r="O16" s="6"/>
      <c r="P16" s="6">
        <f>SUM(N16:O16)</f>
        <v>5</v>
      </c>
      <c r="Q16" s="8">
        <f>P16*3</f>
        <v>15</v>
      </c>
      <c r="R16">
        <v>20</v>
      </c>
      <c r="T16">
        <f t="shared" si="2"/>
        <v>20</v>
      </c>
      <c r="U16" s="11">
        <f t="shared" si="3"/>
        <v>10</v>
      </c>
    </row>
    <row r="17" spans="2:21" ht="12.75">
      <c r="B17" t="s">
        <v>101</v>
      </c>
      <c r="C17" t="s">
        <v>102</v>
      </c>
      <c r="D17" t="s">
        <v>6</v>
      </c>
      <c r="E17" t="s">
        <v>23</v>
      </c>
      <c r="F17" s="5">
        <v>66</v>
      </c>
      <c r="G17" s="6"/>
      <c r="H17" s="6"/>
      <c r="I17" s="8">
        <f t="shared" si="0"/>
        <v>66</v>
      </c>
      <c r="J17" s="5">
        <v>6</v>
      </c>
      <c r="K17" s="8">
        <f t="shared" si="1"/>
        <v>9</v>
      </c>
      <c r="L17" s="5"/>
      <c r="M17" s="8"/>
      <c r="N17" s="5"/>
      <c r="O17" s="6"/>
      <c r="P17" s="6"/>
      <c r="Q17" s="8"/>
      <c r="R17">
        <v>13</v>
      </c>
      <c r="T17">
        <f t="shared" si="2"/>
        <v>13</v>
      </c>
      <c r="U17" s="11">
        <f t="shared" si="3"/>
        <v>6.5</v>
      </c>
    </row>
    <row r="18" spans="2:21" ht="12.75">
      <c r="B18" t="s">
        <v>21</v>
      </c>
      <c r="C18" t="s">
        <v>22</v>
      </c>
      <c r="D18" t="s">
        <v>6</v>
      </c>
      <c r="E18" t="s">
        <v>23</v>
      </c>
      <c r="F18" s="5">
        <v>69</v>
      </c>
      <c r="G18" s="6"/>
      <c r="H18" s="6"/>
      <c r="I18" s="8">
        <f t="shared" si="0"/>
        <v>69</v>
      </c>
      <c r="J18" s="5">
        <v>10</v>
      </c>
      <c r="K18" s="8">
        <f t="shared" si="1"/>
        <v>15</v>
      </c>
      <c r="L18" s="5"/>
      <c r="M18" s="8"/>
      <c r="N18" s="5">
        <v>17</v>
      </c>
      <c r="O18" s="6"/>
      <c r="P18" s="6">
        <f>SUM(N18:O18)</f>
        <v>17</v>
      </c>
      <c r="Q18" s="8">
        <f>P18*3</f>
        <v>51</v>
      </c>
      <c r="R18">
        <v>15</v>
      </c>
      <c r="T18">
        <f t="shared" si="2"/>
        <v>15</v>
      </c>
      <c r="U18" s="11">
        <f t="shared" si="3"/>
        <v>7.5</v>
      </c>
    </row>
    <row r="19" spans="2:21" ht="12.75">
      <c r="B19" t="s">
        <v>36</v>
      </c>
      <c r="C19" t="s">
        <v>37</v>
      </c>
      <c r="D19" t="s">
        <v>6</v>
      </c>
      <c r="E19" t="s">
        <v>38</v>
      </c>
      <c r="F19" s="5">
        <v>40</v>
      </c>
      <c r="G19" s="6"/>
      <c r="H19" s="6"/>
      <c r="I19" s="8">
        <f t="shared" si="0"/>
        <v>40</v>
      </c>
      <c r="J19" s="5">
        <v>17</v>
      </c>
      <c r="K19" s="8">
        <f t="shared" si="1"/>
        <v>25.5</v>
      </c>
      <c r="L19" s="5"/>
      <c r="M19" s="8"/>
      <c r="N19" s="5">
        <v>17</v>
      </c>
      <c r="O19" s="6">
        <v>17</v>
      </c>
      <c r="P19" s="6">
        <f>SUM(N19:O19)</f>
        <v>34</v>
      </c>
      <c r="Q19" s="8">
        <f>P19*3</f>
        <v>102</v>
      </c>
      <c r="R19">
        <v>17</v>
      </c>
      <c r="T19">
        <f t="shared" si="2"/>
        <v>17</v>
      </c>
      <c r="U19" s="11">
        <f t="shared" si="3"/>
        <v>8.5</v>
      </c>
    </row>
    <row r="20" spans="2:21" ht="12.75">
      <c r="B20" t="s">
        <v>48</v>
      </c>
      <c r="C20" t="s">
        <v>49</v>
      </c>
      <c r="D20" t="s">
        <v>43</v>
      </c>
      <c r="E20" t="s">
        <v>38</v>
      </c>
      <c r="F20" s="5">
        <v>62</v>
      </c>
      <c r="G20" s="6"/>
      <c r="H20" s="6"/>
      <c r="I20" s="8">
        <f t="shared" si="0"/>
        <v>62</v>
      </c>
      <c r="J20" s="5">
        <v>10</v>
      </c>
      <c r="K20" s="8">
        <f t="shared" si="1"/>
        <v>15</v>
      </c>
      <c r="L20" s="5"/>
      <c r="M20" s="8"/>
      <c r="N20" s="5"/>
      <c r="O20" s="6"/>
      <c r="P20" s="6"/>
      <c r="Q20" s="8"/>
      <c r="R20">
        <v>20</v>
      </c>
      <c r="T20">
        <f t="shared" si="2"/>
        <v>20</v>
      </c>
      <c r="U20" s="11">
        <f t="shared" si="3"/>
        <v>10</v>
      </c>
    </row>
    <row r="21" spans="2:21" ht="12.75">
      <c r="B21" t="s">
        <v>108</v>
      </c>
      <c r="C21" t="s">
        <v>34</v>
      </c>
      <c r="D21" t="s">
        <v>83</v>
      </c>
      <c r="E21" t="s">
        <v>38</v>
      </c>
      <c r="F21" s="5">
        <v>74</v>
      </c>
      <c r="G21" s="6"/>
      <c r="H21" s="6"/>
      <c r="I21" s="8">
        <f t="shared" si="0"/>
        <v>74</v>
      </c>
      <c r="J21" s="5">
        <v>11</v>
      </c>
      <c r="K21" s="8">
        <f t="shared" si="1"/>
        <v>16.5</v>
      </c>
      <c r="L21" s="5">
        <v>17</v>
      </c>
      <c r="M21" s="8">
        <f>L21*1.5</f>
        <v>25.5</v>
      </c>
      <c r="N21" s="5">
        <v>8</v>
      </c>
      <c r="O21" s="6"/>
      <c r="P21" s="6">
        <f>SUM(N21:O21)</f>
        <v>8</v>
      </c>
      <c r="Q21" s="8">
        <f>P21*3</f>
        <v>24</v>
      </c>
      <c r="U21" s="11"/>
    </row>
    <row r="22" spans="2:21" ht="12.75">
      <c r="B22" t="s">
        <v>115</v>
      </c>
      <c r="C22" t="s">
        <v>12</v>
      </c>
      <c r="D22" t="s">
        <v>6</v>
      </c>
      <c r="E22" t="s">
        <v>38</v>
      </c>
      <c r="F22" s="5">
        <v>20</v>
      </c>
      <c r="G22" s="6"/>
      <c r="H22" s="6"/>
      <c r="I22" s="8">
        <f t="shared" si="0"/>
        <v>20</v>
      </c>
      <c r="J22" s="5">
        <v>20</v>
      </c>
      <c r="K22" s="8">
        <f t="shared" si="1"/>
        <v>30</v>
      </c>
      <c r="L22" s="5">
        <v>20</v>
      </c>
      <c r="M22" s="8">
        <f>L22*1.5</f>
        <v>30</v>
      </c>
      <c r="N22" s="5">
        <v>5</v>
      </c>
      <c r="O22" s="6"/>
      <c r="P22" s="6">
        <f>SUM(N22:O22)</f>
        <v>5</v>
      </c>
      <c r="Q22" s="8">
        <f>P22*3</f>
        <v>15</v>
      </c>
      <c r="U22" s="11"/>
    </row>
    <row r="23" spans="2:21" ht="12.75">
      <c r="B23" t="s">
        <v>58</v>
      </c>
      <c r="C23" t="s">
        <v>59</v>
      </c>
      <c r="D23" t="s">
        <v>9</v>
      </c>
      <c r="E23" t="s">
        <v>38</v>
      </c>
      <c r="F23" s="5">
        <v>0</v>
      </c>
      <c r="G23" s="6"/>
      <c r="H23" s="6"/>
      <c r="I23" s="8">
        <f t="shared" si="0"/>
        <v>0</v>
      </c>
      <c r="J23" s="5">
        <v>0</v>
      </c>
      <c r="K23" s="8">
        <f t="shared" si="1"/>
        <v>0</v>
      </c>
      <c r="L23" s="5"/>
      <c r="M23" s="8"/>
      <c r="N23" s="5"/>
      <c r="O23" s="6"/>
      <c r="P23" s="6"/>
      <c r="Q23" s="8"/>
      <c r="U23" s="11"/>
    </row>
    <row r="24" spans="2:21" ht="12.75">
      <c r="B24" t="s">
        <v>72</v>
      </c>
      <c r="C24" t="s">
        <v>73</v>
      </c>
      <c r="D24" t="s">
        <v>19</v>
      </c>
      <c r="E24" t="s">
        <v>38</v>
      </c>
      <c r="F24" s="5">
        <v>17</v>
      </c>
      <c r="G24" s="6"/>
      <c r="H24" s="6"/>
      <c r="I24" s="8">
        <f t="shared" si="0"/>
        <v>17</v>
      </c>
      <c r="J24" s="5">
        <v>0</v>
      </c>
      <c r="K24" s="8">
        <f t="shared" si="1"/>
        <v>0</v>
      </c>
      <c r="L24" s="5"/>
      <c r="M24" s="8"/>
      <c r="N24" s="5"/>
      <c r="O24" s="6"/>
      <c r="P24" s="6"/>
      <c r="Q24" s="8"/>
      <c r="U24" s="11"/>
    </row>
    <row r="25" spans="2:21" ht="12.75">
      <c r="B25" t="s">
        <v>39</v>
      </c>
      <c r="C25" t="s">
        <v>25</v>
      </c>
      <c r="D25" t="s">
        <v>6</v>
      </c>
      <c r="E25" t="s">
        <v>40</v>
      </c>
      <c r="F25" s="5">
        <v>71</v>
      </c>
      <c r="G25" s="6"/>
      <c r="H25" s="6"/>
      <c r="I25" s="8">
        <f t="shared" si="0"/>
        <v>71</v>
      </c>
      <c r="J25" s="5">
        <v>0</v>
      </c>
      <c r="K25" s="8">
        <f t="shared" si="1"/>
        <v>0</v>
      </c>
      <c r="L25" s="5"/>
      <c r="M25" s="8"/>
      <c r="N25" s="5"/>
      <c r="O25" s="6"/>
      <c r="P25" s="6"/>
      <c r="Q25" s="8"/>
      <c r="U25" s="11"/>
    </row>
    <row r="26" spans="2:21" ht="12.75">
      <c r="B26" t="s">
        <v>93</v>
      </c>
      <c r="C26" t="s">
        <v>94</v>
      </c>
      <c r="D26" t="s">
        <v>6</v>
      </c>
      <c r="E26" t="s">
        <v>40</v>
      </c>
      <c r="F26" s="5">
        <v>52</v>
      </c>
      <c r="G26" s="6"/>
      <c r="H26" s="6"/>
      <c r="I26" s="8">
        <f t="shared" si="0"/>
        <v>52</v>
      </c>
      <c r="J26" s="5">
        <v>10</v>
      </c>
      <c r="K26" s="8">
        <f t="shared" si="1"/>
        <v>15</v>
      </c>
      <c r="L26" s="5"/>
      <c r="M26" s="8"/>
      <c r="N26" s="5"/>
      <c r="O26" s="6">
        <v>4</v>
      </c>
      <c r="P26" s="6">
        <f>SUM(N26:O26)</f>
        <v>4</v>
      </c>
      <c r="Q26" s="8">
        <f>P26*3</f>
        <v>12</v>
      </c>
      <c r="U26" s="11"/>
    </row>
    <row r="27" spans="2:21" ht="12.75">
      <c r="B27" t="s">
        <v>103</v>
      </c>
      <c r="C27" t="s">
        <v>104</v>
      </c>
      <c r="D27" t="s">
        <v>19</v>
      </c>
      <c r="E27" t="s">
        <v>40</v>
      </c>
      <c r="F27" s="5">
        <v>0</v>
      </c>
      <c r="G27" s="6"/>
      <c r="H27" s="6">
        <v>15</v>
      </c>
      <c r="I27" s="8">
        <f t="shared" si="0"/>
        <v>15</v>
      </c>
      <c r="J27" s="5">
        <v>0</v>
      </c>
      <c r="K27" s="8">
        <f t="shared" si="1"/>
        <v>0</v>
      </c>
      <c r="L27" s="5"/>
      <c r="M27" s="8"/>
      <c r="N27" s="5"/>
      <c r="O27" s="6"/>
      <c r="P27" s="6"/>
      <c r="Q27" s="8"/>
      <c r="U27" s="11"/>
    </row>
    <row r="28" spans="2:21" ht="12.75">
      <c r="B28" t="s">
        <v>107</v>
      </c>
      <c r="C28" t="s">
        <v>34</v>
      </c>
      <c r="D28" t="s">
        <v>9</v>
      </c>
      <c r="E28" t="s">
        <v>40</v>
      </c>
      <c r="F28" s="5">
        <v>68</v>
      </c>
      <c r="G28" s="6"/>
      <c r="H28" s="6"/>
      <c r="I28" s="8">
        <f t="shared" si="0"/>
        <v>68</v>
      </c>
      <c r="J28" s="5">
        <v>0</v>
      </c>
      <c r="K28" s="8">
        <f t="shared" si="1"/>
        <v>0</v>
      </c>
      <c r="L28" s="5"/>
      <c r="M28" s="8"/>
      <c r="N28" s="5"/>
      <c r="O28" s="6"/>
      <c r="P28" s="6"/>
      <c r="Q28" s="8"/>
      <c r="U28" s="11"/>
    </row>
    <row r="29" spans="2:21" ht="12.75">
      <c r="B29" t="s">
        <v>70</v>
      </c>
      <c r="C29" t="s">
        <v>71</v>
      </c>
      <c r="D29" t="s">
        <v>19</v>
      </c>
      <c r="E29" t="s">
        <v>40</v>
      </c>
      <c r="F29" s="5">
        <v>30</v>
      </c>
      <c r="G29" s="6"/>
      <c r="H29" s="6">
        <v>28</v>
      </c>
      <c r="I29" s="8">
        <f t="shared" si="0"/>
        <v>58</v>
      </c>
      <c r="J29" s="5">
        <v>0</v>
      </c>
      <c r="K29" s="8">
        <f t="shared" si="1"/>
        <v>0</v>
      </c>
      <c r="L29" s="5"/>
      <c r="M29" s="8"/>
      <c r="N29" s="5"/>
      <c r="O29" s="6"/>
      <c r="P29" s="6"/>
      <c r="Q29" s="8"/>
      <c r="U29" s="11"/>
    </row>
    <row r="30" spans="2:21" ht="12.75">
      <c r="B30" t="s">
        <v>14</v>
      </c>
      <c r="C30" t="s">
        <v>15</v>
      </c>
      <c r="D30" t="s">
        <v>6</v>
      </c>
      <c r="E30" t="s">
        <v>16</v>
      </c>
      <c r="F30" s="5">
        <v>47</v>
      </c>
      <c r="G30" s="6"/>
      <c r="H30" s="6"/>
      <c r="I30" s="8">
        <f t="shared" si="0"/>
        <v>47</v>
      </c>
      <c r="J30" s="5">
        <v>0</v>
      </c>
      <c r="K30" s="8">
        <f t="shared" si="1"/>
        <v>0</v>
      </c>
      <c r="L30" s="5"/>
      <c r="M30" s="8"/>
      <c r="N30" s="5"/>
      <c r="O30" s="6"/>
      <c r="P30" s="6"/>
      <c r="Q30" s="8"/>
      <c r="U30" s="11"/>
    </row>
    <row r="31" spans="2:21" ht="12.75">
      <c r="B31" t="s">
        <v>62</v>
      </c>
      <c r="C31" t="s">
        <v>63</v>
      </c>
      <c r="D31" t="s">
        <v>9</v>
      </c>
      <c r="E31" t="s">
        <v>16</v>
      </c>
      <c r="F31" s="5">
        <v>70</v>
      </c>
      <c r="G31" s="6"/>
      <c r="H31" s="6"/>
      <c r="I31" s="8">
        <f t="shared" si="0"/>
        <v>70</v>
      </c>
      <c r="J31" s="5">
        <v>13</v>
      </c>
      <c r="K31" s="8">
        <f t="shared" si="1"/>
        <v>19.5</v>
      </c>
      <c r="L31" s="5"/>
      <c r="M31" s="8"/>
      <c r="N31" s="5"/>
      <c r="O31" s="6"/>
      <c r="P31" s="6"/>
      <c r="Q31" s="8"/>
      <c r="R31">
        <v>20</v>
      </c>
      <c r="S31">
        <v>13</v>
      </c>
      <c r="T31">
        <f>SUM(R31:S31)</f>
        <v>33</v>
      </c>
      <c r="U31" s="11">
        <f>T31*0.5</f>
        <v>16.5</v>
      </c>
    </row>
    <row r="32" spans="2:21" ht="12.75">
      <c r="B32" t="s">
        <v>60</v>
      </c>
      <c r="C32" t="s">
        <v>61</v>
      </c>
      <c r="D32" t="s">
        <v>9</v>
      </c>
      <c r="E32" t="s">
        <v>16</v>
      </c>
      <c r="F32" s="5">
        <v>66</v>
      </c>
      <c r="G32" s="6"/>
      <c r="H32" s="6"/>
      <c r="I32" s="8">
        <f t="shared" si="0"/>
        <v>66</v>
      </c>
      <c r="J32" s="5">
        <v>15</v>
      </c>
      <c r="K32" s="8">
        <f t="shared" si="1"/>
        <v>22.5</v>
      </c>
      <c r="L32" s="5"/>
      <c r="M32" s="8"/>
      <c r="N32" s="5"/>
      <c r="O32" s="6"/>
      <c r="P32" s="6"/>
      <c r="Q32" s="8"/>
      <c r="R32">
        <v>17</v>
      </c>
      <c r="T32">
        <f>SUM(R32:S32)</f>
        <v>17</v>
      </c>
      <c r="U32" s="11">
        <f>T32*0.5</f>
        <v>8.5</v>
      </c>
    </row>
    <row r="33" spans="2:21" ht="12.75">
      <c r="B33" t="s">
        <v>111</v>
      </c>
      <c r="C33" t="s">
        <v>112</v>
      </c>
      <c r="D33" t="s">
        <v>9</v>
      </c>
      <c r="E33" t="s">
        <v>16</v>
      </c>
      <c r="F33" s="5">
        <v>0</v>
      </c>
      <c r="G33" s="6"/>
      <c r="H33" s="6"/>
      <c r="I33" s="8">
        <f t="shared" si="0"/>
        <v>0</v>
      </c>
      <c r="J33" s="5">
        <v>20</v>
      </c>
      <c r="K33" s="8">
        <f t="shared" si="1"/>
        <v>30</v>
      </c>
      <c r="L33" s="5"/>
      <c r="M33" s="8"/>
      <c r="N33" s="5"/>
      <c r="O33" s="6"/>
      <c r="P33" s="6"/>
      <c r="Q33" s="8"/>
      <c r="U33" s="11"/>
    </row>
    <row r="34" spans="2:21" ht="12.75">
      <c r="B34" t="s">
        <v>28</v>
      </c>
      <c r="C34" t="s">
        <v>29</v>
      </c>
      <c r="D34" t="s">
        <v>19</v>
      </c>
      <c r="E34" t="s">
        <v>16</v>
      </c>
      <c r="F34" s="5">
        <v>64</v>
      </c>
      <c r="G34" s="6"/>
      <c r="H34" s="6"/>
      <c r="I34" s="8">
        <f t="shared" si="0"/>
        <v>64</v>
      </c>
      <c r="J34" s="5">
        <v>17</v>
      </c>
      <c r="K34" s="8">
        <f>J34*1.5</f>
        <v>25.5</v>
      </c>
      <c r="L34" s="5"/>
      <c r="M34" s="8"/>
      <c r="N34" s="5"/>
      <c r="O34" s="6"/>
      <c r="P34" s="6"/>
      <c r="Q34" s="8"/>
      <c r="U34" s="11"/>
    </row>
    <row r="35" spans="2:21" ht="12.75">
      <c r="B35" t="s">
        <v>124</v>
      </c>
      <c r="C35" t="s">
        <v>125</v>
      </c>
      <c r="D35" t="s">
        <v>83</v>
      </c>
      <c r="E35" t="s">
        <v>10</v>
      </c>
      <c r="F35" s="5">
        <v>0</v>
      </c>
      <c r="G35" s="6"/>
      <c r="H35" s="6"/>
      <c r="I35" s="8">
        <f t="shared" si="0"/>
        <v>0</v>
      </c>
      <c r="J35" s="5"/>
      <c r="K35" s="8">
        <f t="shared" si="1"/>
        <v>0</v>
      </c>
      <c r="L35" s="5"/>
      <c r="M35" s="8"/>
      <c r="N35" s="5">
        <v>11</v>
      </c>
      <c r="O35" s="6"/>
      <c r="P35" s="6">
        <f>SUM(N35:O35)</f>
        <v>11</v>
      </c>
      <c r="Q35" s="8">
        <f>P35*3</f>
        <v>33</v>
      </c>
      <c r="U35" s="11"/>
    </row>
    <row r="36" spans="2:21" ht="12.75">
      <c r="B36" t="s">
        <v>53</v>
      </c>
      <c r="C36" t="s">
        <v>54</v>
      </c>
      <c r="D36" t="s">
        <v>9</v>
      </c>
      <c r="E36" t="s">
        <v>10</v>
      </c>
      <c r="F36" s="5">
        <v>62</v>
      </c>
      <c r="G36" s="6"/>
      <c r="H36" s="6"/>
      <c r="I36" s="8">
        <f t="shared" si="0"/>
        <v>62</v>
      </c>
      <c r="J36" s="5">
        <v>0</v>
      </c>
      <c r="K36" s="8">
        <f t="shared" si="1"/>
        <v>0</v>
      </c>
      <c r="L36" s="5"/>
      <c r="M36" s="8"/>
      <c r="N36" s="5">
        <v>9</v>
      </c>
      <c r="O36" s="6"/>
      <c r="P36" s="6">
        <f>SUM(N36:O36)</f>
        <v>9</v>
      </c>
      <c r="Q36" s="8">
        <f>P36*3</f>
        <v>27</v>
      </c>
      <c r="U36" s="11"/>
    </row>
    <row r="37" spans="2:21" ht="12.75">
      <c r="B37" t="s">
        <v>4</v>
      </c>
      <c r="C37" t="s">
        <v>5</v>
      </c>
      <c r="D37" t="s">
        <v>6</v>
      </c>
      <c r="E37" t="s">
        <v>10</v>
      </c>
      <c r="F37" s="5">
        <v>80</v>
      </c>
      <c r="G37" s="6"/>
      <c r="H37" s="6"/>
      <c r="I37" s="8">
        <f t="shared" si="0"/>
        <v>80</v>
      </c>
      <c r="J37" s="5">
        <v>20</v>
      </c>
      <c r="K37" s="8">
        <f t="shared" si="1"/>
        <v>30</v>
      </c>
      <c r="L37" s="5">
        <v>69</v>
      </c>
      <c r="M37" s="8">
        <f>L37*1.5</f>
        <v>103.5</v>
      </c>
      <c r="N37" s="5">
        <v>17</v>
      </c>
      <c r="O37" s="6">
        <v>9</v>
      </c>
      <c r="P37" s="6">
        <f>SUM(N37:O37)</f>
        <v>26</v>
      </c>
      <c r="Q37" s="8">
        <f>P37*3</f>
        <v>78</v>
      </c>
      <c r="R37">
        <v>20</v>
      </c>
      <c r="S37">
        <v>20</v>
      </c>
      <c r="T37">
        <f>SUM(R37:S37)</f>
        <v>40</v>
      </c>
      <c r="U37" s="11">
        <f>T37*0.5</f>
        <v>20</v>
      </c>
    </row>
    <row r="38" spans="2:21" ht="12.75">
      <c r="B38" t="s">
        <v>44</v>
      </c>
      <c r="C38" t="s">
        <v>45</v>
      </c>
      <c r="D38" t="s">
        <v>43</v>
      </c>
      <c r="E38" t="s">
        <v>10</v>
      </c>
      <c r="F38" s="5">
        <v>64</v>
      </c>
      <c r="G38" s="6"/>
      <c r="H38" s="6"/>
      <c r="I38" s="8">
        <f t="shared" si="0"/>
        <v>64</v>
      </c>
      <c r="J38" s="5">
        <v>17</v>
      </c>
      <c r="K38" s="8">
        <f t="shared" si="1"/>
        <v>25.5</v>
      </c>
      <c r="L38" s="5"/>
      <c r="M38" s="8"/>
      <c r="N38" s="5">
        <v>13</v>
      </c>
      <c r="O38" s="6">
        <v>6</v>
      </c>
      <c r="P38" s="6">
        <f>SUM(N38:O38)</f>
        <v>19</v>
      </c>
      <c r="Q38" s="8">
        <f>P38*3</f>
        <v>57</v>
      </c>
      <c r="R38">
        <v>17</v>
      </c>
      <c r="S38">
        <v>17</v>
      </c>
      <c r="T38">
        <f>SUM(R38:S38)</f>
        <v>34</v>
      </c>
      <c r="U38" s="11">
        <f>T38*0.5</f>
        <v>17</v>
      </c>
    </row>
    <row r="39" spans="2:21" ht="12.75">
      <c r="B39" t="s">
        <v>7</v>
      </c>
      <c r="C39" t="s">
        <v>8</v>
      </c>
      <c r="D39" t="s">
        <v>9</v>
      </c>
      <c r="E39" t="s">
        <v>10</v>
      </c>
      <c r="F39" s="5">
        <v>0</v>
      </c>
      <c r="G39" s="6"/>
      <c r="H39" s="6"/>
      <c r="I39" s="8">
        <f t="shared" si="0"/>
        <v>0</v>
      </c>
      <c r="J39" s="5">
        <v>0</v>
      </c>
      <c r="K39" s="8">
        <f t="shared" si="1"/>
        <v>0</v>
      </c>
      <c r="L39" s="5"/>
      <c r="M39" s="8"/>
      <c r="N39" s="5"/>
      <c r="O39" s="6"/>
      <c r="P39" s="6"/>
      <c r="Q39" s="8"/>
      <c r="U39" s="11"/>
    </row>
    <row r="40" spans="2:21" ht="12.75">
      <c r="B40" t="s">
        <v>67</v>
      </c>
      <c r="C40" t="s">
        <v>68</v>
      </c>
      <c r="D40" t="s">
        <v>19</v>
      </c>
      <c r="E40" t="s">
        <v>35</v>
      </c>
      <c r="F40" s="5">
        <v>37</v>
      </c>
      <c r="G40" s="6"/>
      <c r="H40" s="6">
        <v>13</v>
      </c>
      <c r="I40" s="8">
        <f t="shared" si="0"/>
        <v>50</v>
      </c>
      <c r="J40" s="5"/>
      <c r="K40" s="8">
        <f t="shared" si="1"/>
        <v>0</v>
      </c>
      <c r="L40" s="5"/>
      <c r="M40" s="8"/>
      <c r="N40" s="5"/>
      <c r="O40" s="6"/>
      <c r="P40" s="6"/>
      <c r="Q40" s="8"/>
      <c r="U40" s="11"/>
    </row>
    <row r="41" spans="2:21" ht="12.75">
      <c r="B41" t="s">
        <v>81</v>
      </c>
      <c r="C41" t="s">
        <v>82</v>
      </c>
      <c r="D41" t="s">
        <v>83</v>
      </c>
      <c r="E41" t="s">
        <v>35</v>
      </c>
      <c r="F41" s="5">
        <v>64</v>
      </c>
      <c r="G41" s="6"/>
      <c r="H41" s="6"/>
      <c r="I41" s="8">
        <f t="shared" si="0"/>
        <v>64</v>
      </c>
      <c r="J41" s="5">
        <v>20</v>
      </c>
      <c r="K41" s="8">
        <f t="shared" si="1"/>
        <v>30</v>
      </c>
      <c r="L41" s="5"/>
      <c r="M41" s="8"/>
      <c r="N41" s="5"/>
      <c r="O41" s="6"/>
      <c r="P41" s="6"/>
      <c r="Q41" s="8"/>
      <c r="U41" s="11"/>
    </row>
    <row r="42" spans="2:21" ht="12.75">
      <c r="B42" t="s">
        <v>33</v>
      </c>
      <c r="C42" t="s">
        <v>34</v>
      </c>
      <c r="D42" t="s">
        <v>9</v>
      </c>
      <c r="E42" t="s">
        <v>35</v>
      </c>
      <c r="F42" s="5">
        <v>78</v>
      </c>
      <c r="G42" s="6"/>
      <c r="H42" s="6"/>
      <c r="I42" s="8">
        <f t="shared" si="0"/>
        <v>78</v>
      </c>
      <c r="J42" s="5">
        <v>13</v>
      </c>
      <c r="K42" s="8">
        <f t="shared" si="1"/>
        <v>19.5</v>
      </c>
      <c r="L42" s="5">
        <v>20</v>
      </c>
      <c r="M42" s="8">
        <f>L42*1.5</f>
        <v>30</v>
      </c>
      <c r="N42" s="5"/>
      <c r="O42" s="6"/>
      <c r="P42" s="6"/>
      <c r="Q42" s="8"/>
      <c r="R42">
        <v>0</v>
      </c>
      <c r="S42">
        <v>10</v>
      </c>
      <c r="T42">
        <f>SUM(R42:S42)</f>
        <v>10</v>
      </c>
      <c r="U42" s="11">
        <f>T42*0.5</f>
        <v>5</v>
      </c>
    </row>
    <row r="43" spans="2:21" ht="12.75">
      <c r="B43" t="s">
        <v>86</v>
      </c>
      <c r="C43" t="s">
        <v>22</v>
      </c>
      <c r="D43" t="s">
        <v>83</v>
      </c>
      <c r="E43" t="s">
        <v>35</v>
      </c>
      <c r="F43" s="5">
        <v>62</v>
      </c>
      <c r="G43" s="6"/>
      <c r="H43" s="6"/>
      <c r="I43" s="8">
        <f t="shared" si="0"/>
        <v>62</v>
      </c>
      <c r="J43" s="5">
        <v>17</v>
      </c>
      <c r="K43" s="8">
        <f t="shared" si="1"/>
        <v>25.5</v>
      </c>
      <c r="L43" s="5"/>
      <c r="M43" s="8"/>
      <c r="N43" s="5"/>
      <c r="O43" s="6"/>
      <c r="P43" s="6"/>
      <c r="Q43" s="8"/>
      <c r="U43" s="11"/>
    </row>
    <row r="44" spans="2:21" ht="12.75">
      <c r="B44" t="s">
        <v>74</v>
      </c>
      <c r="C44" t="s">
        <v>75</v>
      </c>
      <c r="D44" t="s">
        <v>6</v>
      </c>
      <c r="E44" t="s">
        <v>35</v>
      </c>
      <c r="F44" s="5">
        <v>35</v>
      </c>
      <c r="G44" s="6"/>
      <c r="H44" s="6"/>
      <c r="I44" s="8">
        <f t="shared" si="0"/>
        <v>35</v>
      </c>
      <c r="J44" s="5">
        <v>0</v>
      </c>
      <c r="K44" s="8">
        <f t="shared" si="1"/>
        <v>0</v>
      </c>
      <c r="L44" s="5"/>
      <c r="M44" s="8"/>
      <c r="N44" s="5"/>
      <c r="O44" s="6"/>
      <c r="P44" s="6"/>
      <c r="Q44" s="8"/>
      <c r="U44" s="11"/>
    </row>
    <row r="45" spans="2:21" ht="12.75">
      <c r="B45" t="s">
        <v>109</v>
      </c>
      <c r="C45" t="s">
        <v>110</v>
      </c>
      <c r="D45" t="s">
        <v>6</v>
      </c>
      <c r="E45" t="s">
        <v>35</v>
      </c>
      <c r="F45" s="5">
        <v>30</v>
      </c>
      <c r="G45" s="6"/>
      <c r="H45" s="6"/>
      <c r="I45" s="8">
        <f t="shared" si="0"/>
        <v>30</v>
      </c>
      <c r="J45" s="5">
        <v>0</v>
      </c>
      <c r="K45" s="8">
        <f t="shared" si="1"/>
        <v>0</v>
      </c>
      <c r="L45" s="5"/>
      <c r="M45" s="8"/>
      <c r="N45" s="5"/>
      <c r="O45" s="6"/>
      <c r="P45" s="6"/>
      <c r="Q45" s="8"/>
      <c r="U45" s="11"/>
    </row>
    <row r="46" spans="2:21" ht="12.75">
      <c r="B46" t="s">
        <v>91</v>
      </c>
      <c r="C46" t="s">
        <v>92</v>
      </c>
      <c r="D46" t="s">
        <v>19</v>
      </c>
      <c r="E46" t="s">
        <v>13</v>
      </c>
      <c r="F46" s="5">
        <v>72</v>
      </c>
      <c r="G46" s="6"/>
      <c r="H46" s="6"/>
      <c r="I46" s="8">
        <f t="shared" si="0"/>
        <v>72</v>
      </c>
      <c r="J46" s="5">
        <v>15</v>
      </c>
      <c r="K46" s="8">
        <f t="shared" si="1"/>
        <v>22.5</v>
      </c>
      <c r="L46" s="5"/>
      <c r="M46" s="8"/>
      <c r="N46" s="5"/>
      <c r="O46" s="6"/>
      <c r="P46" s="6"/>
      <c r="Q46" s="8"/>
      <c r="R46">
        <v>20</v>
      </c>
      <c r="T46">
        <f>SUM(R46:S46)</f>
        <v>20</v>
      </c>
      <c r="U46" s="11">
        <f>T46*0.5</f>
        <v>10</v>
      </c>
    </row>
    <row r="47" spans="2:21" ht="12.75">
      <c r="B47" t="s">
        <v>98</v>
      </c>
      <c r="C47" t="s">
        <v>99</v>
      </c>
      <c r="D47" t="s">
        <v>6</v>
      </c>
      <c r="E47" t="s">
        <v>13</v>
      </c>
      <c r="F47" s="5">
        <v>72</v>
      </c>
      <c r="G47" s="6"/>
      <c r="H47" s="6"/>
      <c r="I47" s="8">
        <f t="shared" si="0"/>
        <v>72</v>
      </c>
      <c r="J47" s="5">
        <v>0</v>
      </c>
      <c r="K47" s="8">
        <f t="shared" si="1"/>
        <v>0</v>
      </c>
      <c r="L47" s="5">
        <v>20</v>
      </c>
      <c r="M47" s="8">
        <f>L47*1.5</f>
        <v>30</v>
      </c>
      <c r="N47" s="5"/>
      <c r="O47" s="6"/>
      <c r="P47" s="6"/>
      <c r="Q47" s="8"/>
      <c r="U47" s="11"/>
    </row>
    <row r="48" spans="2:21" ht="12.75">
      <c r="B48" t="s">
        <v>95</v>
      </c>
      <c r="C48" t="s">
        <v>61</v>
      </c>
      <c r="D48" t="s">
        <v>9</v>
      </c>
      <c r="E48" t="s">
        <v>13</v>
      </c>
      <c r="F48" s="5">
        <v>30</v>
      </c>
      <c r="G48" s="6"/>
      <c r="H48" s="6"/>
      <c r="I48" s="8">
        <f t="shared" si="0"/>
        <v>30</v>
      </c>
      <c r="J48" s="5">
        <v>0</v>
      </c>
      <c r="K48" s="8">
        <f t="shared" si="1"/>
        <v>0</v>
      </c>
      <c r="L48" s="5"/>
      <c r="M48" s="8"/>
      <c r="N48" s="5"/>
      <c r="O48" s="6"/>
      <c r="P48" s="6"/>
      <c r="Q48" s="8"/>
      <c r="U48" s="11"/>
    </row>
    <row r="49" spans="2:21" ht="12.75">
      <c r="B49" t="s">
        <v>11</v>
      </c>
      <c r="C49" t="s">
        <v>12</v>
      </c>
      <c r="D49" t="s">
        <v>6</v>
      </c>
      <c r="E49" t="s">
        <v>13</v>
      </c>
      <c r="F49" s="5">
        <v>77</v>
      </c>
      <c r="G49" s="6"/>
      <c r="H49" s="6"/>
      <c r="I49" s="8">
        <f t="shared" si="0"/>
        <v>77</v>
      </c>
      <c r="J49" s="5">
        <v>20</v>
      </c>
      <c r="K49" s="8">
        <f t="shared" si="1"/>
        <v>30</v>
      </c>
      <c r="L49" s="5"/>
      <c r="M49" s="8"/>
      <c r="N49" s="5"/>
      <c r="O49" s="6"/>
      <c r="P49" s="6"/>
      <c r="Q49" s="8"/>
      <c r="R49">
        <v>0</v>
      </c>
      <c r="S49">
        <v>13</v>
      </c>
      <c r="T49">
        <f>SUM(R49:S49)</f>
        <v>13</v>
      </c>
      <c r="U49" s="11">
        <f>T49*0.5</f>
        <v>6.5</v>
      </c>
    </row>
    <row r="50" spans="2:21" ht="12.75">
      <c r="B50" t="s">
        <v>106</v>
      </c>
      <c r="C50" t="s">
        <v>22</v>
      </c>
      <c r="D50" t="s">
        <v>6</v>
      </c>
      <c r="E50" t="s">
        <v>20</v>
      </c>
      <c r="F50" s="5">
        <v>43</v>
      </c>
      <c r="G50" s="6"/>
      <c r="H50" s="6"/>
      <c r="I50" s="8">
        <f t="shared" si="0"/>
        <v>43</v>
      </c>
      <c r="J50" s="5">
        <v>17</v>
      </c>
      <c r="K50" s="8">
        <f t="shared" si="1"/>
        <v>25.5</v>
      </c>
      <c r="L50" s="5"/>
      <c r="M50" s="8"/>
      <c r="N50" s="5">
        <v>8</v>
      </c>
      <c r="O50" s="6"/>
      <c r="P50" s="6">
        <f>SUM(N50:O50)</f>
        <v>8</v>
      </c>
      <c r="Q50" s="8">
        <f>P50*3</f>
        <v>24</v>
      </c>
      <c r="R50">
        <v>20</v>
      </c>
      <c r="T50">
        <f>SUM(R50:S50)</f>
        <v>20</v>
      </c>
      <c r="U50" s="11">
        <f>T50*0.5</f>
        <v>10</v>
      </c>
    </row>
    <row r="51" spans="2:21" ht="12.75">
      <c r="B51" t="s">
        <v>17</v>
      </c>
      <c r="C51" t="s">
        <v>18</v>
      </c>
      <c r="D51" t="s">
        <v>19</v>
      </c>
      <c r="E51" t="s">
        <v>20</v>
      </c>
      <c r="F51" s="5">
        <v>28</v>
      </c>
      <c r="G51" s="6"/>
      <c r="H51" s="6"/>
      <c r="I51" s="8">
        <f t="shared" si="0"/>
        <v>28</v>
      </c>
      <c r="J51" s="5">
        <v>0</v>
      </c>
      <c r="K51" s="8">
        <f t="shared" si="1"/>
        <v>0</v>
      </c>
      <c r="L51" s="5"/>
      <c r="M51" s="8"/>
      <c r="N51" s="5"/>
      <c r="O51" s="6"/>
      <c r="P51" s="6"/>
      <c r="Q51" s="8"/>
      <c r="R51">
        <v>0</v>
      </c>
      <c r="S51">
        <v>15</v>
      </c>
      <c r="T51">
        <f>SUM(R51:S51)</f>
        <v>15</v>
      </c>
      <c r="U51" s="11">
        <f>T51*0.5</f>
        <v>7.5</v>
      </c>
    </row>
    <row r="52" spans="2:21" ht="12.75">
      <c r="B52" t="s">
        <v>46</v>
      </c>
      <c r="C52" t="s">
        <v>47</v>
      </c>
      <c r="D52" t="s">
        <v>43</v>
      </c>
      <c r="E52" t="s">
        <v>20</v>
      </c>
      <c r="F52" s="5">
        <v>0</v>
      </c>
      <c r="G52" s="6"/>
      <c r="H52" s="6"/>
      <c r="I52" s="8">
        <f>SUM(F52:H52)</f>
        <v>0</v>
      </c>
      <c r="J52" s="5">
        <v>0</v>
      </c>
      <c r="K52" s="8">
        <f t="shared" si="1"/>
        <v>0</v>
      </c>
      <c r="L52" s="5"/>
      <c r="M52" s="8"/>
      <c r="N52" s="5"/>
      <c r="O52" s="6"/>
      <c r="P52" s="6"/>
      <c r="Q52" s="8"/>
      <c r="U52" s="11"/>
    </row>
    <row r="53" spans="2:21" ht="12.75">
      <c r="B53" t="s">
        <v>24</v>
      </c>
      <c r="C53" t="s">
        <v>25</v>
      </c>
      <c r="D53" t="s">
        <v>6</v>
      </c>
      <c r="E53" t="s">
        <v>20</v>
      </c>
      <c r="F53" s="5">
        <v>73</v>
      </c>
      <c r="G53" s="6"/>
      <c r="H53" s="6"/>
      <c r="I53" s="8">
        <f t="shared" si="0"/>
        <v>73</v>
      </c>
      <c r="J53" s="5">
        <v>15</v>
      </c>
      <c r="K53" s="8">
        <f t="shared" si="1"/>
        <v>22.5</v>
      </c>
      <c r="L53" s="5"/>
      <c r="M53" s="8"/>
      <c r="N53" s="5"/>
      <c r="O53" s="6"/>
      <c r="P53" s="6"/>
      <c r="Q53" s="8"/>
      <c r="R53">
        <v>15</v>
      </c>
      <c r="S53">
        <v>11</v>
      </c>
      <c r="T53">
        <f>SUM(R53:S53)</f>
        <v>26</v>
      </c>
      <c r="U53" s="11">
        <f>T53*0.5</f>
        <v>13</v>
      </c>
    </row>
    <row r="54" spans="2:21" ht="12.75">
      <c r="B54" t="s">
        <v>55</v>
      </c>
      <c r="C54" t="s">
        <v>56</v>
      </c>
      <c r="D54" t="s">
        <v>9</v>
      </c>
      <c r="E54" t="s">
        <v>20</v>
      </c>
      <c r="F54" s="5">
        <v>32</v>
      </c>
      <c r="G54" s="6"/>
      <c r="H54" s="6"/>
      <c r="I54" s="8">
        <f t="shared" si="0"/>
        <v>32</v>
      </c>
      <c r="J54" s="5">
        <v>0</v>
      </c>
      <c r="K54" s="8">
        <f t="shared" si="1"/>
        <v>0</v>
      </c>
      <c r="L54" s="5"/>
      <c r="M54" s="8"/>
      <c r="N54" s="5"/>
      <c r="O54" s="6"/>
      <c r="P54" s="6"/>
      <c r="Q54" s="8"/>
      <c r="U54" s="11"/>
    </row>
    <row r="55" spans="2:21" ht="12.75">
      <c r="B55" t="s">
        <v>105</v>
      </c>
      <c r="C55" t="s">
        <v>49</v>
      </c>
      <c r="D55" t="s">
        <v>78</v>
      </c>
      <c r="E55" t="s">
        <v>20</v>
      </c>
      <c r="F55" s="5">
        <v>80</v>
      </c>
      <c r="G55" s="6"/>
      <c r="H55" s="6"/>
      <c r="I55" s="8">
        <f t="shared" si="0"/>
        <v>80</v>
      </c>
      <c r="J55" s="5">
        <v>20</v>
      </c>
      <c r="K55" s="8">
        <f t="shared" si="1"/>
        <v>30</v>
      </c>
      <c r="L55" s="5"/>
      <c r="M55" s="8"/>
      <c r="N55" s="5"/>
      <c r="O55" s="6"/>
      <c r="P55" s="6"/>
      <c r="Q55" s="8"/>
      <c r="U55" s="11"/>
    </row>
    <row r="56" spans="2:21" ht="12.75">
      <c r="B56" t="s">
        <v>69</v>
      </c>
      <c r="C56" t="s">
        <v>45</v>
      </c>
      <c r="D56" t="s">
        <v>19</v>
      </c>
      <c r="E56" t="s">
        <v>20</v>
      </c>
      <c r="F56" s="5">
        <v>82</v>
      </c>
      <c r="G56" s="6"/>
      <c r="H56" s="6"/>
      <c r="I56" s="8">
        <f t="shared" si="0"/>
        <v>82</v>
      </c>
      <c r="J56" s="5">
        <v>13</v>
      </c>
      <c r="K56" s="8">
        <f t="shared" si="1"/>
        <v>19.5</v>
      </c>
      <c r="L56" s="5"/>
      <c r="M56" s="8"/>
      <c r="N56" s="5"/>
      <c r="O56" s="6"/>
      <c r="P56" s="6"/>
      <c r="Q56" s="8"/>
      <c r="R56">
        <v>17</v>
      </c>
      <c r="T56">
        <f>SUM(R56:S56)</f>
        <v>17</v>
      </c>
      <c r="U56" s="11">
        <f>T56*0.5</f>
        <v>8.5</v>
      </c>
    </row>
  </sheetData>
  <mergeCells count="5">
    <mergeCell ref="R1:U1"/>
    <mergeCell ref="N1:Q1"/>
    <mergeCell ref="F1:I1"/>
    <mergeCell ref="J1:K1"/>
    <mergeCell ref="L1:M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K11" sqref="K11"/>
    </sheetView>
  </sheetViews>
  <sheetFormatPr defaultColWidth="9.140625" defaultRowHeight="12.75"/>
  <cols>
    <col min="1" max="1" width="11.57421875" style="0" bestFit="1" customWidth="1"/>
    <col min="2" max="2" width="10.28125" style="0" bestFit="1" customWidth="1"/>
    <col min="3" max="3" width="14.42187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126</v>
      </c>
      <c r="E1" s="1" t="s">
        <v>127</v>
      </c>
      <c r="F1" s="1" t="s">
        <v>128</v>
      </c>
      <c r="G1" s="1" t="s">
        <v>129</v>
      </c>
      <c r="H1" s="1" t="s">
        <v>130</v>
      </c>
      <c r="I1" s="1" t="s">
        <v>135</v>
      </c>
    </row>
    <row r="2" spans="1:3" ht="12.75">
      <c r="A2" s="1"/>
      <c r="B2" s="1"/>
      <c r="C2" s="1"/>
    </row>
    <row r="3" spans="1:9" ht="12.75">
      <c r="A3" t="s">
        <v>79</v>
      </c>
      <c r="B3" t="s">
        <v>80</v>
      </c>
      <c r="C3" t="s">
        <v>78</v>
      </c>
      <c r="D3">
        <v>75</v>
      </c>
      <c r="E3">
        <v>22.5</v>
      </c>
      <c r="G3">
        <v>21</v>
      </c>
      <c r="H3">
        <v>10</v>
      </c>
      <c r="I3">
        <f>SUM(D3:H3)</f>
        <v>128.5</v>
      </c>
    </row>
    <row r="4" spans="1:9" ht="12.75">
      <c r="A4" t="s">
        <v>50</v>
      </c>
      <c r="B4" t="s">
        <v>51</v>
      </c>
      <c r="C4" t="s">
        <v>9</v>
      </c>
      <c r="D4">
        <v>49</v>
      </c>
      <c r="E4">
        <v>25.5</v>
      </c>
      <c r="G4">
        <v>45</v>
      </c>
      <c r="H4">
        <v>18.5</v>
      </c>
      <c r="I4">
        <f aca="true" t="shared" si="0" ref="I4:I56">SUM(D4:H4)</f>
        <v>138</v>
      </c>
    </row>
    <row r="5" spans="1:9" ht="12.75">
      <c r="A5" t="s">
        <v>76</v>
      </c>
      <c r="B5" t="s">
        <v>77</v>
      </c>
      <c r="C5" t="s">
        <v>78</v>
      </c>
      <c r="D5">
        <v>52</v>
      </c>
      <c r="E5">
        <v>30</v>
      </c>
      <c r="G5">
        <v>39</v>
      </c>
      <c r="H5">
        <v>7.5</v>
      </c>
      <c r="I5">
        <f t="shared" si="0"/>
        <v>128.5</v>
      </c>
    </row>
    <row r="6" spans="1:9" ht="12.75">
      <c r="A6" t="s">
        <v>64</v>
      </c>
      <c r="B6" t="s">
        <v>65</v>
      </c>
      <c r="C6" t="s">
        <v>19</v>
      </c>
      <c r="D6">
        <v>0</v>
      </c>
      <c r="E6">
        <v>0</v>
      </c>
      <c r="H6">
        <v>5.5</v>
      </c>
      <c r="I6">
        <f t="shared" si="0"/>
        <v>5.5</v>
      </c>
    </row>
    <row r="7" spans="1:9" ht="12.75">
      <c r="A7" t="s">
        <v>87</v>
      </c>
      <c r="B7" t="s">
        <v>12</v>
      </c>
      <c r="C7" t="s">
        <v>6</v>
      </c>
      <c r="D7">
        <v>0</v>
      </c>
      <c r="E7">
        <v>0</v>
      </c>
      <c r="I7">
        <f t="shared" si="0"/>
        <v>0</v>
      </c>
    </row>
    <row r="8" spans="1:9" ht="12.75">
      <c r="A8" t="s">
        <v>88</v>
      </c>
      <c r="B8" t="s">
        <v>89</v>
      </c>
      <c r="C8" t="s">
        <v>6</v>
      </c>
      <c r="D8">
        <v>0</v>
      </c>
      <c r="E8">
        <v>0</v>
      </c>
      <c r="I8">
        <f t="shared" si="0"/>
        <v>0</v>
      </c>
    </row>
    <row r="9" spans="1:9" ht="12.75">
      <c r="A9" t="s">
        <v>96</v>
      </c>
      <c r="B9" t="s">
        <v>97</v>
      </c>
      <c r="C9" t="s">
        <v>9</v>
      </c>
      <c r="D9">
        <v>42</v>
      </c>
      <c r="E9">
        <v>0</v>
      </c>
      <c r="G9">
        <v>30</v>
      </c>
      <c r="H9">
        <v>8.5</v>
      </c>
      <c r="I9">
        <f t="shared" si="0"/>
        <v>80.5</v>
      </c>
    </row>
    <row r="10" spans="1:9" ht="12.75">
      <c r="A10" t="s">
        <v>30</v>
      </c>
      <c r="B10" t="s">
        <v>31</v>
      </c>
      <c r="C10" t="s">
        <v>9</v>
      </c>
      <c r="D10">
        <v>65</v>
      </c>
      <c r="E10">
        <v>0</v>
      </c>
      <c r="G10">
        <v>138</v>
      </c>
      <c r="I10">
        <f t="shared" si="0"/>
        <v>203</v>
      </c>
    </row>
    <row r="11" spans="1:9" ht="12.75">
      <c r="A11" t="s">
        <v>90</v>
      </c>
      <c r="B11" t="s">
        <v>29</v>
      </c>
      <c r="C11" t="s">
        <v>19</v>
      </c>
      <c r="D11">
        <v>52</v>
      </c>
      <c r="E11">
        <v>0</v>
      </c>
      <c r="H11">
        <v>10</v>
      </c>
      <c r="I11">
        <f t="shared" si="0"/>
        <v>62</v>
      </c>
    </row>
    <row r="12" spans="1:9" ht="12.75">
      <c r="A12" t="s">
        <v>57</v>
      </c>
      <c r="B12" t="s">
        <v>27</v>
      </c>
      <c r="C12" t="s">
        <v>9</v>
      </c>
      <c r="D12">
        <v>37</v>
      </c>
      <c r="E12">
        <v>0</v>
      </c>
      <c r="I12">
        <f t="shared" si="0"/>
        <v>37</v>
      </c>
    </row>
    <row r="13" spans="1:9" ht="12.75">
      <c r="A13" t="s">
        <v>41</v>
      </c>
      <c r="B13" t="s">
        <v>42</v>
      </c>
      <c r="C13" t="s">
        <v>43</v>
      </c>
      <c r="D13">
        <v>54</v>
      </c>
      <c r="E13">
        <v>10.5</v>
      </c>
      <c r="H13">
        <v>5.5</v>
      </c>
      <c r="I13">
        <f t="shared" si="0"/>
        <v>70</v>
      </c>
    </row>
    <row r="14" spans="1:9" ht="12.75">
      <c r="A14" t="s">
        <v>100</v>
      </c>
      <c r="B14" t="s">
        <v>25</v>
      </c>
      <c r="C14" t="s">
        <v>6</v>
      </c>
      <c r="D14">
        <v>59</v>
      </c>
      <c r="E14">
        <v>0</v>
      </c>
      <c r="G14">
        <v>30</v>
      </c>
      <c r="I14">
        <f t="shared" si="0"/>
        <v>89</v>
      </c>
    </row>
    <row r="15" spans="1:9" ht="12.75">
      <c r="A15" t="s">
        <v>26</v>
      </c>
      <c r="B15" t="s">
        <v>27</v>
      </c>
      <c r="C15" t="s">
        <v>19</v>
      </c>
      <c r="D15">
        <v>94</v>
      </c>
      <c r="E15">
        <v>22.5</v>
      </c>
      <c r="H15">
        <v>8.5</v>
      </c>
      <c r="I15">
        <f t="shared" si="0"/>
        <v>125</v>
      </c>
    </row>
    <row r="16" spans="1:9" ht="12.75">
      <c r="A16" t="s">
        <v>84</v>
      </c>
      <c r="B16" t="s">
        <v>85</v>
      </c>
      <c r="C16" t="s">
        <v>83</v>
      </c>
      <c r="D16">
        <v>87</v>
      </c>
      <c r="E16">
        <v>30</v>
      </c>
      <c r="G16">
        <v>15</v>
      </c>
      <c r="H16">
        <v>10</v>
      </c>
      <c r="I16">
        <f t="shared" si="0"/>
        <v>142</v>
      </c>
    </row>
    <row r="17" spans="1:9" ht="12.75">
      <c r="A17" t="s">
        <v>101</v>
      </c>
      <c r="B17" t="s">
        <v>102</v>
      </c>
      <c r="C17" t="s">
        <v>6</v>
      </c>
      <c r="D17">
        <v>66</v>
      </c>
      <c r="E17">
        <v>9</v>
      </c>
      <c r="H17">
        <v>6.5</v>
      </c>
      <c r="I17">
        <f t="shared" si="0"/>
        <v>81.5</v>
      </c>
    </row>
    <row r="18" spans="1:9" ht="12.75">
      <c r="A18" t="s">
        <v>21</v>
      </c>
      <c r="B18" t="s">
        <v>22</v>
      </c>
      <c r="C18" t="s">
        <v>6</v>
      </c>
      <c r="D18">
        <v>69</v>
      </c>
      <c r="E18">
        <v>15</v>
      </c>
      <c r="G18">
        <v>51</v>
      </c>
      <c r="H18">
        <v>7.5</v>
      </c>
      <c r="I18">
        <f t="shared" si="0"/>
        <v>142.5</v>
      </c>
    </row>
    <row r="19" spans="1:9" ht="12.75">
      <c r="A19" t="s">
        <v>36</v>
      </c>
      <c r="B19" t="s">
        <v>37</v>
      </c>
      <c r="C19" t="s">
        <v>6</v>
      </c>
      <c r="D19">
        <v>40</v>
      </c>
      <c r="E19">
        <v>25.5</v>
      </c>
      <c r="G19">
        <v>102</v>
      </c>
      <c r="H19">
        <v>8.5</v>
      </c>
      <c r="I19">
        <f t="shared" si="0"/>
        <v>176</v>
      </c>
    </row>
    <row r="20" spans="1:9" ht="12.75">
      <c r="A20" t="s">
        <v>48</v>
      </c>
      <c r="B20" t="s">
        <v>49</v>
      </c>
      <c r="C20" t="s">
        <v>43</v>
      </c>
      <c r="D20">
        <v>62</v>
      </c>
      <c r="E20">
        <v>15</v>
      </c>
      <c r="H20">
        <v>10</v>
      </c>
      <c r="I20">
        <f t="shared" si="0"/>
        <v>87</v>
      </c>
    </row>
    <row r="21" spans="1:9" ht="12.75">
      <c r="A21" t="s">
        <v>108</v>
      </c>
      <c r="B21" t="s">
        <v>34</v>
      </c>
      <c r="C21" t="s">
        <v>83</v>
      </c>
      <c r="D21">
        <v>74</v>
      </c>
      <c r="E21">
        <v>16.5</v>
      </c>
      <c r="F21">
        <v>25.5</v>
      </c>
      <c r="G21">
        <v>24</v>
      </c>
      <c r="I21">
        <f t="shared" si="0"/>
        <v>140</v>
      </c>
    </row>
    <row r="22" spans="1:9" ht="12.75">
      <c r="A22" t="s">
        <v>115</v>
      </c>
      <c r="B22" t="s">
        <v>12</v>
      </c>
      <c r="C22" t="s">
        <v>6</v>
      </c>
      <c r="D22">
        <v>20</v>
      </c>
      <c r="E22">
        <v>30</v>
      </c>
      <c r="F22">
        <v>30</v>
      </c>
      <c r="G22">
        <v>15</v>
      </c>
      <c r="I22">
        <f t="shared" si="0"/>
        <v>95</v>
      </c>
    </row>
    <row r="23" spans="1:9" ht="12.75">
      <c r="A23" t="s">
        <v>58</v>
      </c>
      <c r="B23" t="s">
        <v>59</v>
      </c>
      <c r="C23" t="s">
        <v>9</v>
      </c>
      <c r="D23">
        <v>0</v>
      </c>
      <c r="E23">
        <v>0</v>
      </c>
      <c r="I23">
        <f t="shared" si="0"/>
        <v>0</v>
      </c>
    </row>
    <row r="24" spans="1:9" ht="12.75">
      <c r="A24" t="s">
        <v>72</v>
      </c>
      <c r="B24" t="s">
        <v>73</v>
      </c>
      <c r="C24" t="s">
        <v>19</v>
      </c>
      <c r="D24">
        <v>17</v>
      </c>
      <c r="E24">
        <v>0</v>
      </c>
      <c r="I24">
        <f t="shared" si="0"/>
        <v>17</v>
      </c>
    </row>
    <row r="25" spans="1:9" ht="12.75">
      <c r="A25" t="s">
        <v>39</v>
      </c>
      <c r="B25" t="s">
        <v>25</v>
      </c>
      <c r="C25" t="s">
        <v>6</v>
      </c>
      <c r="D25">
        <v>71</v>
      </c>
      <c r="E25">
        <v>0</v>
      </c>
      <c r="I25">
        <f t="shared" si="0"/>
        <v>71</v>
      </c>
    </row>
    <row r="26" spans="1:9" ht="12.75">
      <c r="A26" t="s">
        <v>93</v>
      </c>
      <c r="B26" t="s">
        <v>94</v>
      </c>
      <c r="C26" t="s">
        <v>6</v>
      </c>
      <c r="D26">
        <v>52</v>
      </c>
      <c r="E26">
        <v>15</v>
      </c>
      <c r="G26">
        <v>12</v>
      </c>
      <c r="I26">
        <f t="shared" si="0"/>
        <v>79</v>
      </c>
    </row>
    <row r="27" spans="1:9" ht="12.75">
      <c r="A27" t="s">
        <v>103</v>
      </c>
      <c r="B27" t="s">
        <v>104</v>
      </c>
      <c r="C27" t="s">
        <v>19</v>
      </c>
      <c r="D27">
        <v>15</v>
      </c>
      <c r="E27">
        <v>0</v>
      </c>
      <c r="I27">
        <f t="shared" si="0"/>
        <v>15</v>
      </c>
    </row>
    <row r="28" spans="1:9" ht="12.75">
      <c r="A28" t="s">
        <v>107</v>
      </c>
      <c r="B28" t="s">
        <v>34</v>
      </c>
      <c r="C28" t="s">
        <v>9</v>
      </c>
      <c r="D28">
        <v>68</v>
      </c>
      <c r="E28">
        <v>0</v>
      </c>
      <c r="I28">
        <f t="shared" si="0"/>
        <v>68</v>
      </c>
    </row>
    <row r="29" spans="1:9" ht="12.75">
      <c r="A29" t="s">
        <v>70</v>
      </c>
      <c r="B29" t="s">
        <v>71</v>
      </c>
      <c r="C29" t="s">
        <v>19</v>
      </c>
      <c r="D29">
        <v>58</v>
      </c>
      <c r="E29">
        <v>0</v>
      </c>
      <c r="I29">
        <f t="shared" si="0"/>
        <v>58</v>
      </c>
    </row>
    <row r="30" spans="1:9" ht="12.75">
      <c r="A30" t="s">
        <v>14</v>
      </c>
      <c r="B30" t="s">
        <v>15</v>
      </c>
      <c r="C30" t="s">
        <v>6</v>
      </c>
      <c r="D30">
        <v>47</v>
      </c>
      <c r="E30">
        <v>0</v>
      </c>
      <c r="I30">
        <f t="shared" si="0"/>
        <v>47</v>
      </c>
    </row>
    <row r="31" spans="1:9" ht="12.75">
      <c r="A31" t="s">
        <v>62</v>
      </c>
      <c r="B31" t="s">
        <v>63</v>
      </c>
      <c r="C31" t="s">
        <v>9</v>
      </c>
      <c r="D31">
        <v>70</v>
      </c>
      <c r="E31">
        <v>19.5</v>
      </c>
      <c r="H31">
        <v>16.5</v>
      </c>
      <c r="I31">
        <f t="shared" si="0"/>
        <v>106</v>
      </c>
    </row>
    <row r="32" spans="1:9" ht="12.75">
      <c r="A32" t="s">
        <v>60</v>
      </c>
      <c r="B32" t="s">
        <v>61</v>
      </c>
      <c r="C32" t="s">
        <v>9</v>
      </c>
      <c r="D32">
        <v>66</v>
      </c>
      <c r="E32">
        <v>22.5</v>
      </c>
      <c r="H32">
        <v>8.5</v>
      </c>
      <c r="I32">
        <f t="shared" si="0"/>
        <v>97</v>
      </c>
    </row>
    <row r="33" spans="1:9" ht="12.75">
      <c r="A33" t="s">
        <v>111</v>
      </c>
      <c r="B33" t="s">
        <v>112</v>
      </c>
      <c r="C33" t="s">
        <v>9</v>
      </c>
      <c r="D33">
        <v>0</v>
      </c>
      <c r="E33">
        <v>30</v>
      </c>
      <c r="I33">
        <f t="shared" si="0"/>
        <v>30</v>
      </c>
    </row>
    <row r="34" spans="1:9" ht="12.75">
      <c r="A34" t="s">
        <v>28</v>
      </c>
      <c r="B34" t="s">
        <v>29</v>
      </c>
      <c r="C34" t="s">
        <v>19</v>
      </c>
      <c r="D34">
        <v>64</v>
      </c>
      <c r="E34">
        <v>25.5</v>
      </c>
      <c r="I34">
        <f t="shared" si="0"/>
        <v>89.5</v>
      </c>
    </row>
    <row r="35" spans="1:9" ht="12.75">
      <c r="A35" t="s">
        <v>124</v>
      </c>
      <c r="B35" t="s">
        <v>125</v>
      </c>
      <c r="C35" t="s">
        <v>83</v>
      </c>
      <c r="D35">
        <v>0</v>
      </c>
      <c r="E35">
        <v>0</v>
      </c>
      <c r="G35">
        <v>33</v>
      </c>
      <c r="I35">
        <f t="shared" si="0"/>
        <v>33</v>
      </c>
    </row>
    <row r="36" spans="1:9" ht="12.75">
      <c r="A36" t="s">
        <v>53</v>
      </c>
      <c r="B36" t="s">
        <v>54</v>
      </c>
      <c r="C36" t="s">
        <v>9</v>
      </c>
      <c r="D36">
        <v>62</v>
      </c>
      <c r="E36">
        <v>0</v>
      </c>
      <c r="G36">
        <v>27</v>
      </c>
      <c r="I36">
        <f t="shared" si="0"/>
        <v>89</v>
      </c>
    </row>
    <row r="37" spans="1:9" ht="12.75">
      <c r="A37" t="s">
        <v>4</v>
      </c>
      <c r="B37" t="s">
        <v>5</v>
      </c>
      <c r="C37" t="s">
        <v>6</v>
      </c>
      <c r="D37">
        <v>80</v>
      </c>
      <c r="E37">
        <v>30</v>
      </c>
      <c r="F37">
        <v>103.5</v>
      </c>
      <c r="G37">
        <v>78</v>
      </c>
      <c r="H37">
        <v>20</v>
      </c>
      <c r="I37">
        <f t="shared" si="0"/>
        <v>311.5</v>
      </c>
    </row>
    <row r="38" spans="1:9" ht="12.75">
      <c r="A38" t="s">
        <v>44</v>
      </c>
      <c r="B38" t="s">
        <v>45</v>
      </c>
      <c r="C38" t="s">
        <v>43</v>
      </c>
      <c r="D38">
        <v>64</v>
      </c>
      <c r="E38">
        <v>25.5</v>
      </c>
      <c r="G38">
        <v>57</v>
      </c>
      <c r="H38">
        <v>17</v>
      </c>
      <c r="I38">
        <f t="shared" si="0"/>
        <v>163.5</v>
      </c>
    </row>
    <row r="39" spans="1:9" ht="12.75">
      <c r="A39" t="s">
        <v>7</v>
      </c>
      <c r="B39" t="s">
        <v>8</v>
      </c>
      <c r="C39" t="s">
        <v>9</v>
      </c>
      <c r="D39">
        <v>0</v>
      </c>
      <c r="E39">
        <v>0</v>
      </c>
      <c r="I39">
        <f t="shared" si="0"/>
        <v>0</v>
      </c>
    </row>
    <row r="40" spans="1:9" ht="12.75">
      <c r="A40" t="s">
        <v>67</v>
      </c>
      <c r="B40" t="s">
        <v>68</v>
      </c>
      <c r="C40" t="s">
        <v>19</v>
      </c>
      <c r="D40">
        <v>50</v>
      </c>
      <c r="E40">
        <v>0</v>
      </c>
      <c r="I40">
        <f t="shared" si="0"/>
        <v>50</v>
      </c>
    </row>
    <row r="41" spans="1:9" ht="12.75">
      <c r="A41" t="s">
        <v>81</v>
      </c>
      <c r="B41" t="s">
        <v>82</v>
      </c>
      <c r="C41" t="s">
        <v>83</v>
      </c>
      <c r="D41">
        <v>64</v>
      </c>
      <c r="E41">
        <v>30</v>
      </c>
      <c r="I41">
        <f t="shared" si="0"/>
        <v>94</v>
      </c>
    </row>
    <row r="42" spans="1:9" ht="12.75">
      <c r="A42" t="s">
        <v>33</v>
      </c>
      <c r="B42" t="s">
        <v>34</v>
      </c>
      <c r="C42" t="s">
        <v>9</v>
      </c>
      <c r="D42">
        <v>78</v>
      </c>
      <c r="E42">
        <v>19.5</v>
      </c>
      <c r="F42">
        <v>30</v>
      </c>
      <c r="H42">
        <v>5</v>
      </c>
      <c r="I42">
        <f t="shared" si="0"/>
        <v>132.5</v>
      </c>
    </row>
    <row r="43" spans="1:9" ht="12.75">
      <c r="A43" t="s">
        <v>86</v>
      </c>
      <c r="B43" t="s">
        <v>22</v>
      </c>
      <c r="C43" t="s">
        <v>83</v>
      </c>
      <c r="D43">
        <v>62</v>
      </c>
      <c r="E43">
        <v>25.5</v>
      </c>
      <c r="I43">
        <f t="shared" si="0"/>
        <v>87.5</v>
      </c>
    </row>
    <row r="44" spans="1:9" ht="12.75">
      <c r="A44" t="s">
        <v>74</v>
      </c>
      <c r="B44" t="s">
        <v>75</v>
      </c>
      <c r="C44" t="s">
        <v>6</v>
      </c>
      <c r="D44">
        <v>35</v>
      </c>
      <c r="E44">
        <v>0</v>
      </c>
      <c r="I44">
        <f t="shared" si="0"/>
        <v>35</v>
      </c>
    </row>
    <row r="45" spans="1:9" ht="12.75">
      <c r="A45" t="s">
        <v>109</v>
      </c>
      <c r="B45" t="s">
        <v>110</v>
      </c>
      <c r="C45" t="s">
        <v>6</v>
      </c>
      <c r="D45">
        <v>30</v>
      </c>
      <c r="E45">
        <v>0</v>
      </c>
      <c r="I45">
        <f t="shared" si="0"/>
        <v>30</v>
      </c>
    </row>
    <row r="46" spans="1:9" ht="12.75">
      <c r="A46" t="s">
        <v>91</v>
      </c>
      <c r="B46" t="s">
        <v>92</v>
      </c>
      <c r="C46" t="s">
        <v>19</v>
      </c>
      <c r="D46">
        <v>72</v>
      </c>
      <c r="E46">
        <v>22.5</v>
      </c>
      <c r="H46">
        <v>10</v>
      </c>
      <c r="I46">
        <f t="shared" si="0"/>
        <v>104.5</v>
      </c>
    </row>
    <row r="47" spans="1:9" ht="12.75">
      <c r="A47" t="s">
        <v>98</v>
      </c>
      <c r="B47" t="s">
        <v>99</v>
      </c>
      <c r="C47" t="s">
        <v>6</v>
      </c>
      <c r="D47">
        <v>72</v>
      </c>
      <c r="E47">
        <v>0</v>
      </c>
      <c r="F47">
        <v>30</v>
      </c>
      <c r="I47">
        <f t="shared" si="0"/>
        <v>102</v>
      </c>
    </row>
    <row r="48" spans="1:9" ht="12.75">
      <c r="A48" t="s">
        <v>95</v>
      </c>
      <c r="B48" t="s">
        <v>61</v>
      </c>
      <c r="C48" t="s">
        <v>9</v>
      </c>
      <c r="D48">
        <v>30</v>
      </c>
      <c r="E48">
        <v>0</v>
      </c>
      <c r="I48">
        <f t="shared" si="0"/>
        <v>30</v>
      </c>
    </row>
    <row r="49" spans="1:9" ht="12.75">
      <c r="A49" t="s">
        <v>11</v>
      </c>
      <c r="B49" t="s">
        <v>12</v>
      </c>
      <c r="C49" t="s">
        <v>6</v>
      </c>
      <c r="D49">
        <v>77</v>
      </c>
      <c r="E49">
        <v>30</v>
      </c>
      <c r="H49">
        <v>6.5</v>
      </c>
      <c r="I49">
        <f t="shared" si="0"/>
        <v>113.5</v>
      </c>
    </row>
    <row r="50" spans="1:9" ht="12.75">
      <c r="A50" t="s">
        <v>106</v>
      </c>
      <c r="B50" t="s">
        <v>22</v>
      </c>
      <c r="C50" t="s">
        <v>6</v>
      </c>
      <c r="D50">
        <v>43</v>
      </c>
      <c r="E50">
        <v>25.5</v>
      </c>
      <c r="G50">
        <v>24</v>
      </c>
      <c r="H50">
        <v>10</v>
      </c>
      <c r="I50">
        <f t="shared" si="0"/>
        <v>102.5</v>
      </c>
    </row>
    <row r="51" spans="1:9" ht="12.75">
      <c r="A51" t="s">
        <v>17</v>
      </c>
      <c r="B51" t="s">
        <v>18</v>
      </c>
      <c r="C51" t="s">
        <v>19</v>
      </c>
      <c r="D51">
        <v>28</v>
      </c>
      <c r="E51">
        <v>0</v>
      </c>
      <c r="H51">
        <v>7.5</v>
      </c>
      <c r="I51">
        <f t="shared" si="0"/>
        <v>35.5</v>
      </c>
    </row>
    <row r="52" spans="1:9" ht="12.75">
      <c r="A52" t="s">
        <v>46</v>
      </c>
      <c r="B52" t="s">
        <v>47</v>
      </c>
      <c r="C52" t="s">
        <v>43</v>
      </c>
      <c r="D52">
        <v>0</v>
      </c>
      <c r="E52">
        <v>0</v>
      </c>
      <c r="I52">
        <f t="shared" si="0"/>
        <v>0</v>
      </c>
    </row>
    <row r="53" spans="1:9" ht="12.75">
      <c r="A53" t="s">
        <v>24</v>
      </c>
      <c r="B53" t="s">
        <v>25</v>
      </c>
      <c r="C53" t="s">
        <v>6</v>
      </c>
      <c r="D53">
        <v>73</v>
      </c>
      <c r="E53">
        <v>22.5</v>
      </c>
      <c r="H53">
        <v>13</v>
      </c>
      <c r="I53">
        <f t="shared" si="0"/>
        <v>108.5</v>
      </c>
    </row>
    <row r="54" spans="1:9" ht="12.75">
      <c r="A54" t="s">
        <v>55</v>
      </c>
      <c r="B54" t="s">
        <v>56</v>
      </c>
      <c r="C54" t="s">
        <v>9</v>
      </c>
      <c r="D54">
        <v>32</v>
      </c>
      <c r="E54">
        <v>0</v>
      </c>
      <c r="I54">
        <f t="shared" si="0"/>
        <v>32</v>
      </c>
    </row>
    <row r="55" spans="1:9" ht="12.75">
      <c r="A55" t="s">
        <v>105</v>
      </c>
      <c r="B55" t="s">
        <v>49</v>
      </c>
      <c r="C55" t="s">
        <v>78</v>
      </c>
      <c r="D55">
        <v>80</v>
      </c>
      <c r="E55">
        <v>30</v>
      </c>
      <c r="I55">
        <f t="shared" si="0"/>
        <v>110</v>
      </c>
    </row>
    <row r="56" spans="1:9" ht="12.75">
      <c r="A56" t="s">
        <v>69</v>
      </c>
      <c r="B56" t="s">
        <v>45</v>
      </c>
      <c r="C56" t="s">
        <v>19</v>
      </c>
      <c r="D56">
        <v>82</v>
      </c>
      <c r="E56">
        <v>19.5</v>
      </c>
      <c r="H56">
        <v>8.5</v>
      </c>
      <c r="I56">
        <f t="shared" si="0"/>
        <v>110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5.8515625" style="26" customWidth="1"/>
    <col min="2" max="2" width="11.57421875" style="0" bestFit="1" customWidth="1"/>
    <col min="3" max="3" width="10.28125" style="0" bestFit="1" customWidth="1"/>
    <col min="4" max="4" width="14.421875" style="0" bestFit="1" customWidth="1"/>
    <col min="5" max="5" width="6.28125" style="0" customWidth="1"/>
    <col min="6" max="6" width="6.140625" style="0" customWidth="1"/>
    <col min="7" max="7" width="6.8515625" style="0" customWidth="1"/>
    <col min="8" max="8" width="6.28125" style="0" customWidth="1"/>
    <col min="9" max="9" width="5.8515625" style="0" customWidth="1"/>
  </cols>
  <sheetData>
    <row r="1" spans="1:10" ht="27" customHeight="1" thickBot="1">
      <c r="A1" s="28" t="s">
        <v>138</v>
      </c>
      <c r="B1" s="18" t="s">
        <v>0</v>
      </c>
      <c r="C1" s="18" t="s">
        <v>1</v>
      </c>
      <c r="D1" s="18" t="s">
        <v>2</v>
      </c>
      <c r="E1" s="18" t="s">
        <v>126</v>
      </c>
      <c r="F1" s="18" t="s">
        <v>127</v>
      </c>
      <c r="G1" s="18" t="s">
        <v>128</v>
      </c>
      <c r="H1" s="18" t="s">
        <v>129</v>
      </c>
      <c r="I1" s="19" t="s">
        <v>130</v>
      </c>
      <c r="J1" s="20" t="s">
        <v>135</v>
      </c>
    </row>
    <row r="2" spans="1:10" ht="12.75">
      <c r="A2" s="27" t="s">
        <v>139</v>
      </c>
      <c r="B2" s="16" t="s">
        <v>4</v>
      </c>
      <c r="C2" s="16" t="s">
        <v>5</v>
      </c>
      <c r="D2" s="16" t="s">
        <v>6</v>
      </c>
      <c r="E2" s="16">
        <v>80</v>
      </c>
      <c r="F2" s="16">
        <v>30</v>
      </c>
      <c r="G2" s="16">
        <v>103.5</v>
      </c>
      <c r="H2" s="16">
        <v>78</v>
      </c>
      <c r="I2" s="17">
        <v>20</v>
      </c>
      <c r="J2" s="21">
        <f aca="true" t="shared" si="0" ref="J2:J33">SUM(E2:I2)</f>
        <v>311.5</v>
      </c>
    </row>
    <row r="3" spans="1:10" ht="12.75">
      <c r="A3" s="24" t="s">
        <v>140</v>
      </c>
      <c r="B3" s="12" t="s">
        <v>30</v>
      </c>
      <c r="C3" s="12" t="s">
        <v>31</v>
      </c>
      <c r="D3" s="12" t="s">
        <v>9</v>
      </c>
      <c r="E3" s="12">
        <v>65</v>
      </c>
      <c r="F3" s="12">
        <v>0</v>
      </c>
      <c r="G3" s="12"/>
      <c r="H3" s="12">
        <v>138</v>
      </c>
      <c r="I3" s="13"/>
      <c r="J3" s="22">
        <f t="shared" si="0"/>
        <v>203</v>
      </c>
    </row>
    <row r="4" spans="1:10" ht="12.75">
      <c r="A4" s="24" t="s">
        <v>141</v>
      </c>
      <c r="B4" s="12" t="s">
        <v>36</v>
      </c>
      <c r="C4" s="12" t="s">
        <v>37</v>
      </c>
      <c r="D4" s="12" t="s">
        <v>6</v>
      </c>
      <c r="E4" s="12">
        <v>40</v>
      </c>
      <c r="F4" s="12">
        <v>25.5</v>
      </c>
      <c r="G4" s="12"/>
      <c r="H4" s="12">
        <v>102</v>
      </c>
      <c r="I4" s="13">
        <v>8.5</v>
      </c>
      <c r="J4" s="22">
        <f t="shared" si="0"/>
        <v>176</v>
      </c>
    </row>
    <row r="5" spans="1:10" ht="12.75">
      <c r="A5" s="24" t="s">
        <v>142</v>
      </c>
      <c r="B5" s="12" t="s">
        <v>44</v>
      </c>
      <c r="C5" s="12" t="s">
        <v>45</v>
      </c>
      <c r="D5" s="12" t="s">
        <v>43</v>
      </c>
      <c r="E5" s="12">
        <v>64</v>
      </c>
      <c r="F5" s="12">
        <v>25.5</v>
      </c>
      <c r="G5" s="12"/>
      <c r="H5" s="12">
        <v>57</v>
      </c>
      <c r="I5" s="13">
        <v>17</v>
      </c>
      <c r="J5" s="22">
        <f t="shared" si="0"/>
        <v>163.5</v>
      </c>
    </row>
    <row r="6" spans="1:10" ht="12.75">
      <c r="A6" s="24" t="s">
        <v>143</v>
      </c>
      <c r="B6" s="12" t="s">
        <v>21</v>
      </c>
      <c r="C6" s="12" t="s">
        <v>22</v>
      </c>
      <c r="D6" s="12" t="s">
        <v>6</v>
      </c>
      <c r="E6" s="12">
        <v>69</v>
      </c>
      <c r="F6" s="12">
        <v>15</v>
      </c>
      <c r="G6" s="12"/>
      <c r="H6" s="12">
        <v>51</v>
      </c>
      <c r="I6" s="13">
        <v>7.5</v>
      </c>
      <c r="J6" s="22">
        <f t="shared" si="0"/>
        <v>142.5</v>
      </c>
    </row>
    <row r="7" spans="1:10" ht="12.75">
      <c r="A7" s="24" t="s">
        <v>144</v>
      </c>
      <c r="B7" s="12" t="s">
        <v>84</v>
      </c>
      <c r="C7" s="12" t="s">
        <v>85</v>
      </c>
      <c r="D7" s="12" t="s">
        <v>83</v>
      </c>
      <c r="E7" s="12">
        <v>87</v>
      </c>
      <c r="F7" s="12">
        <v>30</v>
      </c>
      <c r="G7" s="12"/>
      <c r="H7" s="12">
        <v>15</v>
      </c>
      <c r="I7" s="13">
        <v>10</v>
      </c>
      <c r="J7" s="22">
        <f t="shared" si="0"/>
        <v>142</v>
      </c>
    </row>
    <row r="8" spans="1:10" ht="12.75">
      <c r="A8" s="24" t="s">
        <v>145</v>
      </c>
      <c r="B8" s="12" t="s">
        <v>108</v>
      </c>
      <c r="C8" s="12" t="s">
        <v>34</v>
      </c>
      <c r="D8" s="12" t="s">
        <v>83</v>
      </c>
      <c r="E8" s="12">
        <v>74</v>
      </c>
      <c r="F8" s="12">
        <v>16.5</v>
      </c>
      <c r="G8" s="12">
        <v>25.5</v>
      </c>
      <c r="H8" s="12">
        <v>24</v>
      </c>
      <c r="I8" s="13"/>
      <c r="J8" s="22">
        <f t="shared" si="0"/>
        <v>140</v>
      </c>
    </row>
    <row r="9" spans="1:10" ht="12.75">
      <c r="A9" s="24" t="s">
        <v>146</v>
      </c>
      <c r="B9" s="12" t="s">
        <v>50</v>
      </c>
      <c r="C9" s="12" t="s">
        <v>51</v>
      </c>
      <c r="D9" s="12" t="s">
        <v>9</v>
      </c>
      <c r="E9" s="12">
        <v>49</v>
      </c>
      <c r="F9" s="12">
        <v>25.5</v>
      </c>
      <c r="G9" s="12"/>
      <c r="H9" s="12">
        <v>45</v>
      </c>
      <c r="I9" s="13">
        <v>18.5</v>
      </c>
      <c r="J9" s="22">
        <f t="shared" si="0"/>
        <v>138</v>
      </c>
    </row>
    <row r="10" spans="1:10" ht="12.75">
      <c r="A10" s="36" t="s">
        <v>147</v>
      </c>
      <c r="B10" s="37" t="s">
        <v>33</v>
      </c>
      <c r="C10" s="37" t="s">
        <v>34</v>
      </c>
      <c r="D10" s="37" t="s">
        <v>9</v>
      </c>
      <c r="E10" s="37">
        <v>78</v>
      </c>
      <c r="F10" s="37">
        <v>19.5</v>
      </c>
      <c r="G10" s="37">
        <v>30</v>
      </c>
      <c r="H10" s="37"/>
      <c r="I10" s="38">
        <v>5</v>
      </c>
      <c r="J10" s="39">
        <f t="shared" si="0"/>
        <v>132.5</v>
      </c>
    </row>
    <row r="11" spans="1:10" ht="12.75">
      <c r="A11" s="40" t="s">
        <v>148</v>
      </c>
      <c r="B11" s="6" t="s">
        <v>79</v>
      </c>
      <c r="C11" s="6" t="s">
        <v>80</v>
      </c>
      <c r="D11" s="6" t="s">
        <v>187</v>
      </c>
      <c r="E11" s="6">
        <v>75</v>
      </c>
      <c r="F11" s="6">
        <v>22.5</v>
      </c>
      <c r="G11" s="6"/>
      <c r="H11" s="6">
        <v>21</v>
      </c>
      <c r="I11" s="6">
        <v>10</v>
      </c>
      <c r="J11" s="6">
        <f t="shared" si="0"/>
        <v>128.5</v>
      </c>
    </row>
    <row r="12" spans="1:10" ht="13.5" thickBot="1">
      <c r="A12" s="25" t="s">
        <v>148</v>
      </c>
      <c r="B12" s="14" t="s">
        <v>76</v>
      </c>
      <c r="C12" s="14" t="s">
        <v>77</v>
      </c>
      <c r="D12" s="14" t="s">
        <v>187</v>
      </c>
      <c r="E12" s="14">
        <v>52</v>
      </c>
      <c r="F12" s="14">
        <v>30</v>
      </c>
      <c r="G12" s="14"/>
      <c r="H12" s="14">
        <v>39</v>
      </c>
      <c r="I12" s="15">
        <v>7.5</v>
      </c>
      <c r="J12" s="23">
        <f t="shared" si="0"/>
        <v>128.5</v>
      </c>
    </row>
    <row r="13" spans="1:10" ht="12.75">
      <c r="A13" s="27" t="s">
        <v>149</v>
      </c>
      <c r="B13" s="16" t="s">
        <v>26</v>
      </c>
      <c r="C13" s="16" t="s">
        <v>27</v>
      </c>
      <c r="D13" s="16" t="s">
        <v>19</v>
      </c>
      <c r="E13" s="16">
        <v>94</v>
      </c>
      <c r="F13" s="16">
        <v>22.5</v>
      </c>
      <c r="G13" s="16"/>
      <c r="H13" s="16"/>
      <c r="I13" s="17">
        <v>8.5</v>
      </c>
      <c r="J13" s="21">
        <f t="shared" si="0"/>
        <v>125</v>
      </c>
    </row>
    <row r="14" spans="1:10" ht="12.75">
      <c r="A14" s="24" t="s">
        <v>150</v>
      </c>
      <c r="B14" s="12" t="s">
        <v>11</v>
      </c>
      <c r="C14" s="12" t="s">
        <v>12</v>
      </c>
      <c r="D14" s="12" t="s">
        <v>6</v>
      </c>
      <c r="E14" s="12">
        <v>77</v>
      </c>
      <c r="F14" s="12">
        <v>30</v>
      </c>
      <c r="G14" s="12"/>
      <c r="H14" s="12"/>
      <c r="I14" s="13">
        <v>6.5</v>
      </c>
      <c r="J14" s="22">
        <f t="shared" si="0"/>
        <v>113.5</v>
      </c>
    </row>
    <row r="15" spans="1:10" ht="12.75">
      <c r="A15" s="24" t="s">
        <v>151</v>
      </c>
      <c r="B15" s="12" t="s">
        <v>105</v>
      </c>
      <c r="C15" s="12" t="s">
        <v>49</v>
      </c>
      <c r="D15" s="12" t="s">
        <v>78</v>
      </c>
      <c r="E15" s="12">
        <v>80</v>
      </c>
      <c r="F15" s="12">
        <v>30</v>
      </c>
      <c r="G15" s="12"/>
      <c r="H15" s="12"/>
      <c r="I15" s="13"/>
      <c r="J15" s="22">
        <f t="shared" si="0"/>
        <v>110</v>
      </c>
    </row>
    <row r="16" spans="1:10" ht="12.75">
      <c r="A16" s="24" t="s">
        <v>152</v>
      </c>
      <c r="B16" s="12" t="s">
        <v>69</v>
      </c>
      <c r="C16" s="12" t="s">
        <v>45</v>
      </c>
      <c r="D16" s="12" t="s">
        <v>19</v>
      </c>
      <c r="E16" s="12">
        <v>82</v>
      </c>
      <c r="F16" s="12">
        <v>19.5</v>
      </c>
      <c r="G16" s="12"/>
      <c r="H16" s="12"/>
      <c r="I16" s="13">
        <v>8.5</v>
      </c>
      <c r="J16" s="22">
        <f t="shared" si="0"/>
        <v>110</v>
      </c>
    </row>
    <row r="17" spans="1:10" ht="12.75">
      <c r="A17" s="24" t="s">
        <v>153</v>
      </c>
      <c r="B17" s="12" t="s">
        <v>24</v>
      </c>
      <c r="C17" s="12" t="s">
        <v>25</v>
      </c>
      <c r="D17" s="12" t="s">
        <v>6</v>
      </c>
      <c r="E17" s="12">
        <v>73</v>
      </c>
      <c r="F17" s="12">
        <v>22.5</v>
      </c>
      <c r="G17" s="12"/>
      <c r="H17" s="12"/>
      <c r="I17" s="13">
        <v>13</v>
      </c>
      <c r="J17" s="22">
        <f t="shared" si="0"/>
        <v>108.5</v>
      </c>
    </row>
    <row r="18" spans="1:10" ht="12.75">
      <c r="A18" s="24" t="s">
        <v>154</v>
      </c>
      <c r="B18" s="12" t="s">
        <v>62</v>
      </c>
      <c r="C18" s="12" t="s">
        <v>63</v>
      </c>
      <c r="D18" s="12" t="s">
        <v>9</v>
      </c>
      <c r="E18" s="12">
        <v>70</v>
      </c>
      <c r="F18" s="12">
        <v>19.5</v>
      </c>
      <c r="G18" s="12"/>
      <c r="H18" s="12"/>
      <c r="I18" s="13">
        <v>16.5</v>
      </c>
      <c r="J18" s="22">
        <f t="shared" si="0"/>
        <v>106</v>
      </c>
    </row>
    <row r="19" spans="1:10" ht="12.75">
      <c r="A19" s="24" t="s">
        <v>155</v>
      </c>
      <c r="B19" s="12" t="s">
        <v>91</v>
      </c>
      <c r="C19" s="12" t="s">
        <v>92</v>
      </c>
      <c r="D19" s="12" t="s">
        <v>19</v>
      </c>
      <c r="E19" s="12">
        <v>72</v>
      </c>
      <c r="F19" s="12">
        <v>22.5</v>
      </c>
      <c r="G19" s="12"/>
      <c r="H19" s="12"/>
      <c r="I19" s="13">
        <v>10</v>
      </c>
      <c r="J19" s="22">
        <f t="shared" si="0"/>
        <v>104.5</v>
      </c>
    </row>
    <row r="20" spans="1:10" ht="12.75">
      <c r="A20" s="24" t="s">
        <v>156</v>
      </c>
      <c r="B20" s="12" t="s">
        <v>106</v>
      </c>
      <c r="C20" s="12" t="s">
        <v>22</v>
      </c>
      <c r="D20" s="12" t="s">
        <v>6</v>
      </c>
      <c r="E20" s="12">
        <v>43</v>
      </c>
      <c r="F20" s="12">
        <v>25.5</v>
      </c>
      <c r="G20" s="12"/>
      <c r="H20" s="12">
        <v>24</v>
      </c>
      <c r="I20" s="13">
        <v>10</v>
      </c>
      <c r="J20" s="22">
        <f t="shared" si="0"/>
        <v>102.5</v>
      </c>
    </row>
    <row r="21" spans="1:10" ht="12.75">
      <c r="A21" s="24" t="s">
        <v>157</v>
      </c>
      <c r="B21" s="12" t="s">
        <v>98</v>
      </c>
      <c r="C21" s="12" t="s">
        <v>99</v>
      </c>
      <c r="D21" s="12" t="s">
        <v>6</v>
      </c>
      <c r="E21" s="12">
        <v>72</v>
      </c>
      <c r="F21" s="12">
        <v>0</v>
      </c>
      <c r="G21" s="12">
        <v>30</v>
      </c>
      <c r="H21" s="12"/>
      <c r="I21" s="13"/>
      <c r="J21" s="22">
        <f t="shared" si="0"/>
        <v>102</v>
      </c>
    </row>
    <row r="22" spans="1:10" ht="12.75">
      <c r="A22" s="24" t="s">
        <v>158</v>
      </c>
      <c r="B22" s="12" t="s">
        <v>60</v>
      </c>
      <c r="C22" s="12" t="s">
        <v>61</v>
      </c>
      <c r="D22" s="12" t="s">
        <v>9</v>
      </c>
      <c r="E22" s="12">
        <v>66</v>
      </c>
      <c r="F22" s="12">
        <v>22.5</v>
      </c>
      <c r="G22" s="12"/>
      <c r="H22" s="12"/>
      <c r="I22" s="13">
        <v>8.5</v>
      </c>
      <c r="J22" s="22">
        <f t="shared" si="0"/>
        <v>97</v>
      </c>
    </row>
    <row r="23" spans="1:10" ht="12.75">
      <c r="A23" s="24" t="s">
        <v>159</v>
      </c>
      <c r="B23" s="12" t="s">
        <v>115</v>
      </c>
      <c r="C23" s="12" t="s">
        <v>12</v>
      </c>
      <c r="D23" s="12" t="s">
        <v>6</v>
      </c>
      <c r="E23" s="12">
        <v>20</v>
      </c>
      <c r="F23" s="12">
        <v>30</v>
      </c>
      <c r="G23" s="12">
        <v>30</v>
      </c>
      <c r="H23" s="12">
        <v>15</v>
      </c>
      <c r="I23" s="13"/>
      <c r="J23" s="22">
        <f t="shared" si="0"/>
        <v>95</v>
      </c>
    </row>
    <row r="24" spans="1:10" ht="12.75">
      <c r="A24" s="24" t="s">
        <v>160</v>
      </c>
      <c r="B24" s="12" t="s">
        <v>81</v>
      </c>
      <c r="C24" s="12" t="s">
        <v>82</v>
      </c>
      <c r="D24" s="12" t="s">
        <v>83</v>
      </c>
      <c r="E24" s="12">
        <v>64</v>
      </c>
      <c r="F24" s="12">
        <v>30</v>
      </c>
      <c r="G24" s="12"/>
      <c r="H24" s="12"/>
      <c r="I24" s="13"/>
      <c r="J24" s="22">
        <f t="shared" si="0"/>
        <v>94</v>
      </c>
    </row>
    <row r="25" spans="1:10" ht="12.75">
      <c r="A25" s="24" t="s">
        <v>161</v>
      </c>
      <c r="B25" s="12" t="s">
        <v>28</v>
      </c>
      <c r="C25" s="12" t="s">
        <v>29</v>
      </c>
      <c r="D25" s="12" t="s">
        <v>19</v>
      </c>
      <c r="E25" s="12">
        <v>64</v>
      </c>
      <c r="F25" s="12">
        <v>25.5</v>
      </c>
      <c r="G25" s="12"/>
      <c r="H25" s="12"/>
      <c r="I25" s="13"/>
      <c r="J25" s="22">
        <f t="shared" si="0"/>
        <v>89.5</v>
      </c>
    </row>
    <row r="26" spans="1:10" ht="12.75">
      <c r="A26" s="24" t="s">
        <v>162</v>
      </c>
      <c r="B26" s="12" t="s">
        <v>53</v>
      </c>
      <c r="C26" s="12" t="s">
        <v>54</v>
      </c>
      <c r="D26" s="12" t="s">
        <v>9</v>
      </c>
      <c r="E26" s="12">
        <v>62</v>
      </c>
      <c r="F26" s="12">
        <v>0</v>
      </c>
      <c r="G26" s="12"/>
      <c r="H26" s="12">
        <v>27</v>
      </c>
      <c r="I26" s="13"/>
      <c r="J26" s="22">
        <f t="shared" si="0"/>
        <v>89</v>
      </c>
    </row>
    <row r="27" spans="1:10" ht="12.75">
      <c r="A27" s="24" t="s">
        <v>163</v>
      </c>
      <c r="B27" s="12" t="s">
        <v>100</v>
      </c>
      <c r="C27" s="12" t="s">
        <v>25</v>
      </c>
      <c r="D27" s="12" t="s">
        <v>6</v>
      </c>
      <c r="E27" s="12">
        <v>59</v>
      </c>
      <c r="F27" s="12">
        <v>0</v>
      </c>
      <c r="G27" s="12"/>
      <c r="H27" s="12">
        <v>30</v>
      </c>
      <c r="I27" s="13"/>
      <c r="J27" s="22">
        <f t="shared" si="0"/>
        <v>89</v>
      </c>
    </row>
    <row r="28" spans="1:10" ht="12.75">
      <c r="A28" s="24" t="s">
        <v>164</v>
      </c>
      <c r="B28" s="12" t="s">
        <v>86</v>
      </c>
      <c r="C28" s="12" t="s">
        <v>22</v>
      </c>
      <c r="D28" s="12" t="s">
        <v>83</v>
      </c>
      <c r="E28" s="12">
        <v>62</v>
      </c>
      <c r="F28" s="12">
        <v>25.5</v>
      </c>
      <c r="G28" s="12"/>
      <c r="H28" s="12"/>
      <c r="I28" s="13"/>
      <c r="J28" s="22">
        <f t="shared" si="0"/>
        <v>87.5</v>
      </c>
    </row>
    <row r="29" spans="1:10" ht="12.75">
      <c r="A29" s="24" t="s">
        <v>165</v>
      </c>
      <c r="B29" s="12" t="s">
        <v>48</v>
      </c>
      <c r="C29" s="12" t="s">
        <v>49</v>
      </c>
      <c r="D29" s="12" t="s">
        <v>43</v>
      </c>
      <c r="E29" s="12">
        <v>62</v>
      </c>
      <c r="F29" s="12">
        <v>15</v>
      </c>
      <c r="G29" s="12"/>
      <c r="H29" s="12"/>
      <c r="I29" s="13">
        <v>10</v>
      </c>
      <c r="J29" s="22">
        <f t="shared" si="0"/>
        <v>87</v>
      </c>
    </row>
    <row r="30" spans="1:10" ht="12.75">
      <c r="A30" s="24" t="s">
        <v>166</v>
      </c>
      <c r="B30" s="12" t="s">
        <v>101</v>
      </c>
      <c r="C30" s="12" t="s">
        <v>102</v>
      </c>
      <c r="D30" s="12" t="s">
        <v>6</v>
      </c>
      <c r="E30" s="12">
        <v>66</v>
      </c>
      <c r="F30" s="12">
        <v>9</v>
      </c>
      <c r="G30" s="12"/>
      <c r="H30" s="12"/>
      <c r="I30" s="13">
        <v>6.5</v>
      </c>
      <c r="J30" s="22">
        <f t="shared" si="0"/>
        <v>81.5</v>
      </c>
    </row>
    <row r="31" spans="1:10" ht="12.75">
      <c r="A31" s="24" t="s">
        <v>167</v>
      </c>
      <c r="B31" s="12" t="s">
        <v>96</v>
      </c>
      <c r="C31" s="12" t="s">
        <v>97</v>
      </c>
      <c r="D31" s="12" t="s">
        <v>9</v>
      </c>
      <c r="E31" s="12">
        <v>42</v>
      </c>
      <c r="F31" s="12">
        <v>0</v>
      </c>
      <c r="G31" s="12"/>
      <c r="H31" s="12">
        <v>30</v>
      </c>
      <c r="I31" s="13">
        <v>8.5</v>
      </c>
      <c r="J31" s="22">
        <f t="shared" si="0"/>
        <v>80.5</v>
      </c>
    </row>
    <row r="32" spans="1:10" ht="12.75">
      <c r="A32" s="24" t="s">
        <v>168</v>
      </c>
      <c r="B32" s="12" t="s">
        <v>93</v>
      </c>
      <c r="C32" s="12" t="s">
        <v>94</v>
      </c>
      <c r="D32" s="12" t="s">
        <v>6</v>
      </c>
      <c r="E32" s="12">
        <v>52</v>
      </c>
      <c r="F32" s="12">
        <v>15</v>
      </c>
      <c r="G32" s="12"/>
      <c r="H32" s="12">
        <v>12</v>
      </c>
      <c r="I32" s="13"/>
      <c r="J32" s="22">
        <f t="shared" si="0"/>
        <v>79</v>
      </c>
    </row>
    <row r="33" spans="1:10" ht="12.75">
      <c r="A33" s="24" t="s">
        <v>169</v>
      </c>
      <c r="B33" s="12" t="s">
        <v>39</v>
      </c>
      <c r="C33" s="12" t="s">
        <v>25</v>
      </c>
      <c r="D33" s="12" t="s">
        <v>6</v>
      </c>
      <c r="E33" s="12">
        <v>71</v>
      </c>
      <c r="F33" s="12">
        <v>0</v>
      </c>
      <c r="G33" s="12"/>
      <c r="H33" s="12"/>
      <c r="I33" s="13"/>
      <c r="J33" s="22">
        <f t="shared" si="0"/>
        <v>71</v>
      </c>
    </row>
    <row r="34" spans="1:10" ht="12.75">
      <c r="A34" s="24" t="s">
        <v>170</v>
      </c>
      <c r="B34" s="12" t="s">
        <v>41</v>
      </c>
      <c r="C34" s="12" t="s">
        <v>42</v>
      </c>
      <c r="D34" s="12" t="s">
        <v>43</v>
      </c>
      <c r="E34" s="12">
        <v>54</v>
      </c>
      <c r="F34" s="12">
        <v>10.5</v>
      </c>
      <c r="G34" s="12"/>
      <c r="H34" s="12"/>
      <c r="I34" s="13">
        <v>5.5</v>
      </c>
      <c r="J34" s="22">
        <f aca="true" t="shared" si="1" ref="J34:J50">SUM(E34:I34)</f>
        <v>70</v>
      </c>
    </row>
    <row r="35" spans="1:10" ht="12.75">
      <c r="A35" s="24" t="s">
        <v>171</v>
      </c>
      <c r="B35" s="12" t="s">
        <v>107</v>
      </c>
      <c r="C35" s="12" t="s">
        <v>34</v>
      </c>
      <c r="D35" s="12" t="s">
        <v>9</v>
      </c>
      <c r="E35" s="12">
        <v>68</v>
      </c>
      <c r="F35" s="12">
        <v>0</v>
      </c>
      <c r="G35" s="12"/>
      <c r="H35" s="12"/>
      <c r="I35" s="13"/>
      <c r="J35" s="22">
        <f t="shared" si="1"/>
        <v>68</v>
      </c>
    </row>
    <row r="36" spans="1:10" ht="12.75">
      <c r="A36" s="24" t="s">
        <v>172</v>
      </c>
      <c r="B36" s="12" t="s">
        <v>90</v>
      </c>
      <c r="C36" s="12" t="s">
        <v>29</v>
      </c>
      <c r="D36" s="12" t="s">
        <v>19</v>
      </c>
      <c r="E36" s="12">
        <v>52</v>
      </c>
      <c r="F36" s="12">
        <v>0</v>
      </c>
      <c r="G36" s="12"/>
      <c r="H36" s="12"/>
      <c r="I36" s="13">
        <v>10</v>
      </c>
      <c r="J36" s="22">
        <f t="shared" si="1"/>
        <v>62</v>
      </c>
    </row>
    <row r="37" spans="1:10" ht="12.75">
      <c r="A37" s="24" t="s">
        <v>173</v>
      </c>
      <c r="B37" s="12" t="s">
        <v>70</v>
      </c>
      <c r="C37" s="12" t="s">
        <v>71</v>
      </c>
      <c r="D37" s="12" t="s">
        <v>19</v>
      </c>
      <c r="E37" s="12">
        <v>58</v>
      </c>
      <c r="F37" s="12">
        <v>0</v>
      </c>
      <c r="G37" s="12"/>
      <c r="H37" s="12"/>
      <c r="I37" s="13"/>
      <c r="J37" s="22">
        <f t="shared" si="1"/>
        <v>58</v>
      </c>
    </row>
    <row r="38" spans="1:10" ht="12.75">
      <c r="A38" s="24" t="s">
        <v>174</v>
      </c>
      <c r="B38" s="12" t="s">
        <v>67</v>
      </c>
      <c r="C38" s="12" t="s">
        <v>68</v>
      </c>
      <c r="D38" s="12" t="s">
        <v>19</v>
      </c>
      <c r="E38" s="12">
        <v>50</v>
      </c>
      <c r="F38" s="12">
        <v>0</v>
      </c>
      <c r="G38" s="12"/>
      <c r="H38" s="12"/>
      <c r="I38" s="13"/>
      <c r="J38" s="22">
        <f t="shared" si="1"/>
        <v>50</v>
      </c>
    </row>
    <row r="39" spans="1:10" ht="12.75">
      <c r="A39" s="24" t="s">
        <v>175</v>
      </c>
      <c r="B39" s="12" t="s">
        <v>14</v>
      </c>
      <c r="C39" s="12" t="s">
        <v>15</v>
      </c>
      <c r="D39" s="12" t="s">
        <v>6</v>
      </c>
      <c r="E39" s="12">
        <v>47</v>
      </c>
      <c r="F39" s="12">
        <v>0</v>
      </c>
      <c r="G39" s="12"/>
      <c r="H39" s="12"/>
      <c r="I39" s="13"/>
      <c r="J39" s="22">
        <f t="shared" si="1"/>
        <v>47</v>
      </c>
    </row>
    <row r="40" spans="1:10" ht="12.75">
      <c r="A40" s="24" t="s">
        <v>176</v>
      </c>
      <c r="B40" s="12" t="s">
        <v>57</v>
      </c>
      <c r="C40" s="12" t="s">
        <v>27</v>
      </c>
      <c r="D40" s="12" t="s">
        <v>9</v>
      </c>
      <c r="E40" s="12">
        <v>37</v>
      </c>
      <c r="F40" s="12">
        <v>0</v>
      </c>
      <c r="G40" s="12"/>
      <c r="H40" s="12"/>
      <c r="I40" s="13"/>
      <c r="J40" s="22">
        <f t="shared" si="1"/>
        <v>37</v>
      </c>
    </row>
    <row r="41" spans="1:10" ht="12.75">
      <c r="A41" s="24" t="s">
        <v>177</v>
      </c>
      <c r="B41" s="12" t="s">
        <v>17</v>
      </c>
      <c r="C41" s="12" t="s">
        <v>18</v>
      </c>
      <c r="D41" s="12" t="s">
        <v>19</v>
      </c>
      <c r="E41" s="12">
        <v>28</v>
      </c>
      <c r="F41" s="12">
        <v>0</v>
      </c>
      <c r="G41" s="12"/>
      <c r="H41" s="12"/>
      <c r="I41" s="13">
        <v>7.5</v>
      </c>
      <c r="J41" s="22">
        <f t="shared" si="1"/>
        <v>35.5</v>
      </c>
    </row>
    <row r="42" spans="1:10" ht="12.75">
      <c r="A42" s="24" t="s">
        <v>178</v>
      </c>
      <c r="B42" s="12" t="s">
        <v>74</v>
      </c>
      <c r="C42" s="12" t="s">
        <v>75</v>
      </c>
      <c r="D42" s="12" t="s">
        <v>6</v>
      </c>
      <c r="E42" s="12">
        <v>35</v>
      </c>
      <c r="F42" s="12">
        <v>0</v>
      </c>
      <c r="G42" s="12"/>
      <c r="H42" s="12"/>
      <c r="I42" s="13"/>
      <c r="J42" s="22">
        <f t="shared" si="1"/>
        <v>35</v>
      </c>
    </row>
    <row r="43" spans="1:10" ht="12.75">
      <c r="A43" s="24" t="s">
        <v>179</v>
      </c>
      <c r="B43" s="12" t="s">
        <v>124</v>
      </c>
      <c r="C43" s="12" t="s">
        <v>125</v>
      </c>
      <c r="D43" s="12" t="s">
        <v>83</v>
      </c>
      <c r="E43" s="12">
        <v>0</v>
      </c>
      <c r="F43" s="12">
        <v>0</v>
      </c>
      <c r="G43" s="12"/>
      <c r="H43" s="12">
        <v>33</v>
      </c>
      <c r="I43" s="13"/>
      <c r="J43" s="22">
        <f t="shared" si="1"/>
        <v>33</v>
      </c>
    </row>
    <row r="44" spans="1:10" ht="12.75">
      <c r="A44" s="24" t="s">
        <v>180</v>
      </c>
      <c r="B44" s="12" t="s">
        <v>55</v>
      </c>
      <c r="C44" s="12" t="s">
        <v>56</v>
      </c>
      <c r="D44" s="12" t="s">
        <v>9</v>
      </c>
      <c r="E44" s="12">
        <v>32</v>
      </c>
      <c r="F44" s="12">
        <v>0</v>
      </c>
      <c r="G44" s="12"/>
      <c r="H44" s="12"/>
      <c r="I44" s="13"/>
      <c r="J44" s="22">
        <f t="shared" si="1"/>
        <v>32</v>
      </c>
    </row>
    <row r="45" spans="1:10" ht="12.75">
      <c r="A45" s="24" t="s">
        <v>181</v>
      </c>
      <c r="B45" s="12" t="s">
        <v>95</v>
      </c>
      <c r="C45" s="12" t="s">
        <v>61</v>
      </c>
      <c r="D45" s="12" t="s">
        <v>9</v>
      </c>
      <c r="E45" s="12">
        <v>30</v>
      </c>
      <c r="F45" s="12">
        <v>0</v>
      </c>
      <c r="G45" s="12"/>
      <c r="H45" s="12"/>
      <c r="I45" s="13"/>
      <c r="J45" s="22">
        <f t="shared" si="1"/>
        <v>30</v>
      </c>
    </row>
    <row r="46" spans="1:10" ht="12.75">
      <c r="A46" s="24" t="s">
        <v>182</v>
      </c>
      <c r="B46" s="12" t="s">
        <v>111</v>
      </c>
      <c r="C46" s="12" t="s">
        <v>112</v>
      </c>
      <c r="D46" s="12" t="s">
        <v>9</v>
      </c>
      <c r="E46" s="12">
        <v>0</v>
      </c>
      <c r="F46" s="12">
        <v>30</v>
      </c>
      <c r="G46" s="12"/>
      <c r="H46" s="12"/>
      <c r="I46" s="13"/>
      <c r="J46" s="22">
        <f t="shared" si="1"/>
        <v>30</v>
      </c>
    </row>
    <row r="47" spans="1:10" ht="12.75">
      <c r="A47" s="24" t="s">
        <v>183</v>
      </c>
      <c r="B47" s="12" t="s">
        <v>109</v>
      </c>
      <c r="C47" s="12" t="s">
        <v>110</v>
      </c>
      <c r="D47" s="12" t="s">
        <v>6</v>
      </c>
      <c r="E47" s="12">
        <v>30</v>
      </c>
      <c r="F47" s="12">
        <v>0</v>
      </c>
      <c r="G47" s="12"/>
      <c r="H47" s="12"/>
      <c r="I47" s="13"/>
      <c r="J47" s="22">
        <f t="shared" si="1"/>
        <v>30</v>
      </c>
    </row>
    <row r="48" spans="1:10" ht="12.75">
      <c r="A48" s="24" t="s">
        <v>184</v>
      </c>
      <c r="B48" s="12" t="s">
        <v>72</v>
      </c>
      <c r="C48" s="12" t="s">
        <v>73</v>
      </c>
      <c r="D48" s="12" t="s">
        <v>19</v>
      </c>
      <c r="E48" s="12">
        <v>17</v>
      </c>
      <c r="F48" s="12">
        <v>0</v>
      </c>
      <c r="G48" s="12"/>
      <c r="H48" s="12"/>
      <c r="I48" s="13"/>
      <c r="J48" s="22">
        <f t="shared" si="1"/>
        <v>17</v>
      </c>
    </row>
    <row r="49" spans="1:10" ht="12.75">
      <c r="A49" s="24" t="s">
        <v>185</v>
      </c>
      <c r="B49" s="12" t="s">
        <v>103</v>
      </c>
      <c r="C49" s="12" t="s">
        <v>104</v>
      </c>
      <c r="D49" s="12" t="s">
        <v>19</v>
      </c>
      <c r="E49" s="12">
        <v>15</v>
      </c>
      <c r="F49" s="12">
        <v>0</v>
      </c>
      <c r="G49" s="12"/>
      <c r="H49" s="12"/>
      <c r="I49" s="13"/>
      <c r="J49" s="22">
        <f t="shared" si="1"/>
        <v>15</v>
      </c>
    </row>
    <row r="50" spans="1:10" ht="13.5" thickBot="1">
      <c r="A50" s="25" t="s">
        <v>186</v>
      </c>
      <c r="B50" s="14" t="s">
        <v>64</v>
      </c>
      <c r="C50" s="14" t="s">
        <v>65</v>
      </c>
      <c r="D50" s="14" t="s">
        <v>19</v>
      </c>
      <c r="E50" s="14">
        <v>0</v>
      </c>
      <c r="F50" s="14">
        <v>0</v>
      </c>
      <c r="G50" s="14"/>
      <c r="H50" s="14"/>
      <c r="I50" s="15">
        <v>5.5</v>
      </c>
      <c r="J50" s="23">
        <f t="shared" si="1"/>
        <v>5.5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Burtnieki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ERIX</dc:creator>
  <cp:keywords/>
  <dc:description/>
  <cp:lastModifiedBy> </cp:lastModifiedBy>
  <cp:lastPrinted>2002-12-05T15:42:51Z</cp:lastPrinted>
  <dcterms:created xsi:type="dcterms:W3CDTF">2002-12-05T12:57:06Z</dcterms:created>
  <dcterms:modified xsi:type="dcterms:W3CDTF">2008-01-29T16:09:24Z</dcterms:modified>
  <cp:category/>
  <cp:version/>
  <cp:contentType/>
  <cp:contentStatus/>
</cp:coreProperties>
</file>