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P 2014" sheetId="1" r:id="rId1"/>
  </sheets>
  <definedNames>
    <definedName name="_xlnm._FilterDatabase" localSheetId="0" hidden="1">'TOP 2014'!$B$2:$P$50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Latvijas atklātā čempionāta kopsavilkums</t>
        </r>
      </text>
    </comment>
    <comment ref="H2" authorId="0">
      <text>
        <r>
          <rPr>
            <b/>
            <sz val="8"/>
            <rFont val="Tahoma"/>
            <family val="0"/>
          </rPr>
          <t>user: 
Vietējās sacensības Latvijā, Lietuvā, Igaunijā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<sst xmlns="http://schemas.openxmlformats.org/spreadsheetml/2006/main" count="177" uniqueCount="107">
  <si>
    <t>Nr.</t>
  </si>
  <si>
    <t>Uzvārds</t>
  </si>
  <si>
    <t>Vārds</t>
  </si>
  <si>
    <t>Klubs</t>
  </si>
  <si>
    <t xml:space="preserve"> </t>
  </si>
  <si>
    <t>LČ</t>
  </si>
  <si>
    <t>EČ</t>
  </si>
  <si>
    <t>PČ</t>
  </si>
  <si>
    <t>KOPĀ:</t>
  </si>
  <si>
    <t>SLAKTERIS</t>
  </si>
  <si>
    <t>UVIS</t>
  </si>
  <si>
    <t>Riga Powerboat Team</t>
  </si>
  <si>
    <t>TUČKOVS</t>
  </si>
  <si>
    <t>BERGHOLCS</t>
  </si>
  <si>
    <t>UPB Energy</t>
  </si>
  <si>
    <t>ĒRIKS</t>
  </si>
  <si>
    <t>ĶIEPE-KIPGE</t>
  </si>
  <si>
    <t>BITAINIS</t>
  </si>
  <si>
    <t>ZIGFRĪDS</t>
  </si>
  <si>
    <t>MOROZS</t>
  </si>
  <si>
    <t>MĀRTIŅŠ</t>
  </si>
  <si>
    <t>MAKSIMILIĀNS</t>
  </si>
  <si>
    <t>Mēmeles sports</t>
  </si>
  <si>
    <t>ATIS</t>
  </si>
  <si>
    <t>PĒTERIS</t>
  </si>
  <si>
    <t>MĀRIS</t>
  </si>
  <si>
    <t>PAROLIS</t>
  </si>
  <si>
    <t>KUTEPOVS</t>
  </si>
  <si>
    <t>OĻEGS</t>
  </si>
  <si>
    <t>PAEGLE</t>
  </si>
  <si>
    <t>KRISTAPS</t>
  </si>
  <si>
    <t>TOMS</t>
  </si>
  <si>
    <t>GINTS</t>
  </si>
  <si>
    <t>NordOst</t>
  </si>
  <si>
    <t>ŠPACS</t>
  </si>
  <si>
    <t>RAIMONDS</t>
  </si>
  <si>
    <t>REINIS</t>
  </si>
  <si>
    <t xml:space="preserve">EGLE </t>
  </si>
  <si>
    <t>IVO</t>
  </si>
  <si>
    <t>SNIĶERS</t>
  </si>
  <si>
    <t>NORMUNDS</t>
  </si>
  <si>
    <t>VLADIMIRS</t>
  </si>
  <si>
    <t>DMITRIJS</t>
  </si>
  <si>
    <t>GUNTIS</t>
  </si>
  <si>
    <t>Paisums</t>
  </si>
  <si>
    <t>KUĶALKS</t>
  </si>
  <si>
    <t>VALDIS</t>
  </si>
  <si>
    <t>JĀNIS</t>
  </si>
  <si>
    <t>ZAREČŅEVS</t>
  </si>
  <si>
    <t>VASIĻEVSKIS</t>
  </si>
  <si>
    <t xml:space="preserve">SINTNIEKS </t>
  </si>
  <si>
    <t>LIJCS</t>
  </si>
  <si>
    <t>NIKITA</t>
  </si>
  <si>
    <t>MILLERS</t>
  </si>
  <si>
    <t>LOTĀRS</t>
  </si>
  <si>
    <t>k*1</t>
  </si>
  <si>
    <t>k*1,5</t>
  </si>
  <si>
    <t>k*3</t>
  </si>
  <si>
    <t>SS</t>
  </si>
  <si>
    <t xml:space="preserve">LAT LTU EST </t>
  </si>
  <si>
    <t>BRIGMANIS</t>
  </si>
  <si>
    <t xml:space="preserve">PURIŅŠ </t>
  </si>
  <si>
    <t>FJODOROVS</t>
  </si>
  <si>
    <t>LAUSS</t>
  </si>
  <si>
    <t>SIMANOVS</t>
  </si>
  <si>
    <t>NIKLĀVS</t>
  </si>
  <si>
    <t>RĀZNA</t>
  </si>
  <si>
    <t>Akvashelf Racing</t>
  </si>
  <si>
    <t>DUDAKS</t>
  </si>
  <si>
    <t>ANDREJS</t>
  </si>
  <si>
    <t>ŠILLERS</t>
  </si>
  <si>
    <t>EINIŅŠ</t>
  </si>
  <si>
    <t>KRISTERS</t>
  </si>
  <si>
    <t>ZAUMANE</t>
  </si>
  <si>
    <t>ENDIJA</t>
  </si>
  <si>
    <t>PRIEDĪTIS</t>
  </si>
  <si>
    <t>ANDRIS</t>
  </si>
  <si>
    <t>PETROVSKIS</t>
  </si>
  <si>
    <t>ZAHARČENOKS</t>
  </si>
  <si>
    <t>MIKS</t>
  </si>
  <si>
    <t>DIEVIŅŠ</t>
  </si>
  <si>
    <t>KĀRLIS</t>
  </si>
  <si>
    <t>SĒJĀNS</t>
  </si>
  <si>
    <t>LAZARENOKS</t>
  </si>
  <si>
    <t>ANIKEJEVS</t>
  </si>
  <si>
    <t>SMILŠKALNS</t>
  </si>
  <si>
    <t>RIDERS</t>
  </si>
  <si>
    <t>Jurmala Racing Team</t>
  </si>
  <si>
    <t>TOP 2014</t>
  </si>
  <si>
    <t>LAKOVICA</t>
  </si>
  <si>
    <t>LAURA</t>
  </si>
  <si>
    <t>ELĪZA</t>
  </si>
  <si>
    <t>SLAVĪTE</t>
  </si>
  <si>
    <t>DIĀNA</t>
  </si>
  <si>
    <t xml:space="preserve">GULBIS </t>
  </si>
  <si>
    <t>SMIRNOVS</t>
  </si>
  <si>
    <t>ROBERTS</t>
  </si>
  <si>
    <t>LĀCIS</t>
  </si>
  <si>
    <t>VIESTURS</t>
  </si>
  <si>
    <t>NILS</t>
  </si>
  <si>
    <t>RALFS</t>
  </si>
  <si>
    <t>MORS</t>
  </si>
  <si>
    <t>GENĀDIJS</t>
  </si>
  <si>
    <t>MILLERE</t>
  </si>
  <si>
    <t>IEVA</t>
  </si>
  <si>
    <t>EMĪLS</t>
  </si>
  <si>
    <t>RENĀRS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</si>
</sst>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28575</xdr:rowOff>
    </xdr:from>
    <xdr:to>
      <xdr:col>15</xdr:col>
      <xdr:colOff>514350</xdr:colOff>
      <xdr:row>0</xdr:row>
      <xdr:rowOff>381000</xdr:rowOff>
    </xdr:to>
    <xdr:pic>
      <xdr:nvPicPr>
        <xdr:cNvPr id="1" name="Picture 28" descr="LUMS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8575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8515625" style="7" bestFit="1" customWidth="1"/>
    <col min="2" max="2" width="14.7109375" style="1" customWidth="1"/>
    <col min="3" max="3" width="14.00390625" style="1" customWidth="1"/>
    <col min="4" max="4" width="21.00390625" style="7" customWidth="1"/>
    <col min="5" max="5" width="5.00390625" style="7" customWidth="1"/>
    <col min="6" max="6" width="6.7109375" style="11" customWidth="1"/>
    <col min="7" max="7" width="16.28125" style="7" hidden="1" customWidth="1"/>
    <col min="8" max="8" width="5.00390625" style="7" customWidth="1"/>
    <col min="9" max="9" width="6.7109375" style="11" customWidth="1"/>
    <col min="10" max="10" width="6.28125" style="7" customWidth="1"/>
    <col min="11" max="11" width="6.7109375" style="11" customWidth="1"/>
    <col min="12" max="12" width="5.00390625" style="7" customWidth="1"/>
    <col min="13" max="13" width="6.7109375" style="11" customWidth="1"/>
    <col min="14" max="14" width="5.00390625" style="7" customWidth="1"/>
    <col min="15" max="15" width="6.7109375" style="11" customWidth="1"/>
    <col min="16" max="16" width="9.7109375" style="14" bestFit="1" customWidth="1"/>
    <col min="17" max="16384" width="9.140625" style="1" customWidth="1"/>
  </cols>
  <sheetData>
    <row r="1" spans="1:31" s="2" customFormat="1" ht="33.75" customHeight="1">
      <c r="A1" s="20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17"/>
      <c r="M1" s="18"/>
      <c r="N1" s="18"/>
      <c r="O1" s="18"/>
      <c r="P1" s="19"/>
      <c r="Q1" s="23" t="s">
        <v>4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2" customFormat="1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12" t="s">
        <v>55</v>
      </c>
      <c r="G2" s="6"/>
      <c r="H2" s="5" t="s">
        <v>59</v>
      </c>
      <c r="I2" s="12" t="s">
        <v>55</v>
      </c>
      <c r="J2" s="5" t="s">
        <v>58</v>
      </c>
      <c r="K2" s="12" t="s">
        <v>56</v>
      </c>
      <c r="L2" s="5" t="s">
        <v>6</v>
      </c>
      <c r="M2" s="12" t="s">
        <v>57</v>
      </c>
      <c r="N2" s="5" t="s">
        <v>7</v>
      </c>
      <c r="O2" s="12" t="s">
        <v>57</v>
      </c>
      <c r="P2" s="5" t="s">
        <v>8</v>
      </c>
      <c r="Q2" s="2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2" customFormat="1" ht="12.75" customHeight="1">
      <c r="A3" s="3">
        <v>1</v>
      </c>
      <c r="B3" s="4" t="s">
        <v>51</v>
      </c>
      <c r="C3" s="4" t="s">
        <v>52</v>
      </c>
      <c r="D3" s="3" t="s">
        <v>87</v>
      </c>
      <c r="E3" s="3">
        <v>308</v>
      </c>
      <c r="F3" s="10">
        <f aca="true" t="shared" si="0" ref="F3:F34">E3*1</f>
        <v>308</v>
      </c>
      <c r="G3" s="9"/>
      <c r="H3" s="3">
        <v>160</v>
      </c>
      <c r="I3" s="10">
        <f aca="true" t="shared" si="1" ref="I3:I34">H3*1</f>
        <v>160</v>
      </c>
      <c r="J3" s="3">
        <v>2036</v>
      </c>
      <c r="K3" s="10">
        <f aca="true" t="shared" si="2" ref="K3:K34">J3*1.5</f>
        <v>3054</v>
      </c>
      <c r="L3" s="3">
        <v>68</v>
      </c>
      <c r="M3" s="10">
        <f aca="true" t="shared" si="3" ref="M3:M34">L3*3</f>
        <v>204</v>
      </c>
      <c r="N3" s="3">
        <v>488</v>
      </c>
      <c r="O3" s="10">
        <f aca="true" t="shared" si="4" ref="O3:O34">N3*3</f>
        <v>1464</v>
      </c>
      <c r="P3" s="13">
        <f aca="true" t="shared" si="5" ref="P3:P34">F3+I3+K3+M3+O3</f>
        <v>5190</v>
      </c>
      <c r="Q3" s="2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" customFormat="1" ht="12.75" customHeight="1">
      <c r="A4" s="3">
        <v>2</v>
      </c>
      <c r="B4" s="4" t="s">
        <v>13</v>
      </c>
      <c r="C4" s="4" t="s">
        <v>20</v>
      </c>
      <c r="D4" s="3" t="s">
        <v>14</v>
      </c>
      <c r="E4" s="3">
        <v>397</v>
      </c>
      <c r="F4" s="10">
        <f t="shared" si="0"/>
        <v>397</v>
      </c>
      <c r="G4" s="9"/>
      <c r="H4" s="3"/>
      <c r="I4" s="10">
        <f t="shared" si="1"/>
        <v>0</v>
      </c>
      <c r="J4" s="3"/>
      <c r="K4" s="10">
        <f t="shared" si="2"/>
        <v>0</v>
      </c>
      <c r="L4" s="3">
        <v>208</v>
      </c>
      <c r="M4" s="10">
        <f t="shared" si="3"/>
        <v>624</v>
      </c>
      <c r="N4" s="3"/>
      <c r="O4" s="10">
        <f t="shared" si="4"/>
        <v>0</v>
      </c>
      <c r="P4" s="13">
        <f t="shared" si="5"/>
        <v>1021</v>
      </c>
      <c r="Q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2" customFormat="1" ht="12.75" customHeight="1">
      <c r="A5" s="3">
        <v>3</v>
      </c>
      <c r="B5" s="4" t="s">
        <v>73</v>
      </c>
      <c r="C5" s="4" t="s">
        <v>74</v>
      </c>
      <c r="D5" s="3" t="s">
        <v>22</v>
      </c>
      <c r="E5" s="3">
        <v>312</v>
      </c>
      <c r="F5" s="10">
        <f t="shared" si="0"/>
        <v>312</v>
      </c>
      <c r="G5" s="8"/>
      <c r="H5" s="3">
        <v>68</v>
      </c>
      <c r="I5" s="10">
        <f t="shared" si="1"/>
        <v>68</v>
      </c>
      <c r="J5" s="3">
        <v>348</v>
      </c>
      <c r="K5" s="10">
        <f t="shared" si="2"/>
        <v>522</v>
      </c>
      <c r="L5" s="3">
        <v>0</v>
      </c>
      <c r="M5" s="10">
        <f t="shared" si="3"/>
        <v>0</v>
      </c>
      <c r="N5" s="3"/>
      <c r="O5" s="10">
        <f t="shared" si="4"/>
        <v>0</v>
      </c>
      <c r="P5" s="13">
        <f t="shared" si="5"/>
        <v>902</v>
      </c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2" customFormat="1" ht="12.75" customHeight="1">
      <c r="A6" s="3">
        <v>4</v>
      </c>
      <c r="B6" s="4" t="s">
        <v>9</v>
      </c>
      <c r="C6" s="4" t="s">
        <v>10</v>
      </c>
      <c r="D6" s="3" t="s">
        <v>11</v>
      </c>
      <c r="E6" s="3">
        <v>311</v>
      </c>
      <c r="F6" s="10">
        <f t="shared" si="0"/>
        <v>311</v>
      </c>
      <c r="G6" s="8"/>
      <c r="H6" s="3"/>
      <c r="I6" s="10">
        <f t="shared" si="1"/>
        <v>0</v>
      </c>
      <c r="J6" s="3"/>
      <c r="K6" s="10">
        <f t="shared" si="2"/>
        <v>0</v>
      </c>
      <c r="L6" s="3"/>
      <c r="M6" s="10">
        <f t="shared" si="3"/>
        <v>0</v>
      </c>
      <c r="N6" s="3">
        <v>196</v>
      </c>
      <c r="O6" s="10">
        <f t="shared" si="4"/>
        <v>588</v>
      </c>
      <c r="P6" s="13">
        <f t="shared" si="5"/>
        <v>899</v>
      </c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2" customFormat="1" ht="12.75" customHeight="1">
      <c r="A7" s="3">
        <v>5</v>
      </c>
      <c r="B7" s="4" t="s">
        <v>12</v>
      </c>
      <c r="C7" s="4" t="s">
        <v>102</v>
      </c>
      <c r="D7" s="3" t="s">
        <v>22</v>
      </c>
      <c r="E7" s="3">
        <v>58</v>
      </c>
      <c r="F7" s="10">
        <f t="shared" si="0"/>
        <v>58</v>
      </c>
      <c r="G7" s="8"/>
      <c r="H7" s="3"/>
      <c r="I7" s="10">
        <f t="shared" si="1"/>
        <v>0</v>
      </c>
      <c r="J7" s="3"/>
      <c r="K7" s="10">
        <f t="shared" si="2"/>
        <v>0</v>
      </c>
      <c r="L7" s="3">
        <v>148</v>
      </c>
      <c r="M7" s="10">
        <f t="shared" si="3"/>
        <v>444</v>
      </c>
      <c r="N7" s="3">
        <v>120</v>
      </c>
      <c r="O7" s="10">
        <f t="shared" si="4"/>
        <v>360</v>
      </c>
      <c r="P7" s="13">
        <f t="shared" si="5"/>
        <v>862</v>
      </c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" customFormat="1" ht="12.75" customHeight="1">
      <c r="A8" s="3">
        <v>6</v>
      </c>
      <c r="B8" s="4" t="s">
        <v>83</v>
      </c>
      <c r="C8" s="4" t="s">
        <v>10</v>
      </c>
      <c r="D8" s="3" t="s">
        <v>14</v>
      </c>
      <c r="E8" s="3">
        <v>394</v>
      </c>
      <c r="F8" s="10">
        <f t="shared" si="0"/>
        <v>394</v>
      </c>
      <c r="G8" s="9"/>
      <c r="H8" s="3">
        <v>60</v>
      </c>
      <c r="I8" s="10">
        <f t="shared" si="1"/>
        <v>60</v>
      </c>
      <c r="J8" s="3"/>
      <c r="K8" s="10">
        <f t="shared" si="2"/>
        <v>0</v>
      </c>
      <c r="L8" s="3">
        <v>68</v>
      </c>
      <c r="M8" s="10">
        <f t="shared" si="3"/>
        <v>204</v>
      </c>
      <c r="N8" s="3">
        <v>44</v>
      </c>
      <c r="O8" s="10">
        <f t="shared" si="4"/>
        <v>132</v>
      </c>
      <c r="P8" s="13">
        <f t="shared" si="5"/>
        <v>790</v>
      </c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2" customFormat="1" ht="12.75" customHeight="1">
      <c r="A9" s="3">
        <v>7</v>
      </c>
      <c r="B9" s="4" t="s">
        <v>84</v>
      </c>
      <c r="C9" s="4" t="s">
        <v>42</v>
      </c>
      <c r="D9" s="3" t="s">
        <v>22</v>
      </c>
      <c r="E9" s="3">
        <v>368</v>
      </c>
      <c r="F9" s="10">
        <f t="shared" si="0"/>
        <v>368</v>
      </c>
      <c r="G9" s="8"/>
      <c r="H9" s="3"/>
      <c r="I9" s="10">
        <f t="shared" si="1"/>
        <v>0</v>
      </c>
      <c r="J9" s="3">
        <v>136</v>
      </c>
      <c r="K9" s="10">
        <f t="shared" si="2"/>
        <v>204</v>
      </c>
      <c r="L9" s="3">
        <v>68</v>
      </c>
      <c r="M9" s="10">
        <f t="shared" si="3"/>
        <v>204</v>
      </c>
      <c r="N9" s="3"/>
      <c r="O9" s="10">
        <f t="shared" si="4"/>
        <v>0</v>
      </c>
      <c r="P9" s="13">
        <f t="shared" si="5"/>
        <v>776</v>
      </c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2" customFormat="1" ht="12.75" customHeight="1">
      <c r="A10" s="3">
        <v>8</v>
      </c>
      <c r="B10" s="4" t="s">
        <v>85</v>
      </c>
      <c r="C10" s="4" t="s">
        <v>31</v>
      </c>
      <c r="D10" s="3" t="s">
        <v>67</v>
      </c>
      <c r="E10" s="3">
        <v>111</v>
      </c>
      <c r="F10" s="10">
        <f t="shared" si="0"/>
        <v>111</v>
      </c>
      <c r="G10" s="8"/>
      <c r="H10" s="3"/>
      <c r="I10" s="10">
        <f t="shared" si="1"/>
        <v>0</v>
      </c>
      <c r="J10" s="3"/>
      <c r="K10" s="10">
        <f t="shared" si="2"/>
        <v>0</v>
      </c>
      <c r="L10" s="3">
        <v>148</v>
      </c>
      <c r="M10" s="10">
        <f t="shared" si="3"/>
        <v>444</v>
      </c>
      <c r="N10" s="3">
        <v>68</v>
      </c>
      <c r="O10" s="10">
        <f t="shared" si="4"/>
        <v>204</v>
      </c>
      <c r="P10" s="13">
        <f t="shared" si="5"/>
        <v>759</v>
      </c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2" customFormat="1" ht="12.75" customHeight="1">
      <c r="A11" s="3">
        <v>9</v>
      </c>
      <c r="B11" s="4" t="s">
        <v>26</v>
      </c>
      <c r="C11" s="4" t="s">
        <v>65</v>
      </c>
      <c r="D11" s="3" t="s">
        <v>14</v>
      </c>
      <c r="E11" s="3">
        <v>375</v>
      </c>
      <c r="F11" s="10">
        <f t="shared" si="0"/>
        <v>375</v>
      </c>
      <c r="G11" s="8"/>
      <c r="H11" s="3">
        <v>120</v>
      </c>
      <c r="I11" s="10">
        <f t="shared" si="1"/>
        <v>120</v>
      </c>
      <c r="J11" s="3"/>
      <c r="K11" s="10">
        <f t="shared" si="2"/>
        <v>0</v>
      </c>
      <c r="L11" s="3">
        <v>60</v>
      </c>
      <c r="M11" s="10">
        <f t="shared" si="3"/>
        <v>180</v>
      </c>
      <c r="N11" s="3"/>
      <c r="O11" s="10">
        <f t="shared" si="4"/>
        <v>0</v>
      </c>
      <c r="P11" s="13">
        <f t="shared" si="5"/>
        <v>675</v>
      </c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2" customFormat="1" ht="12.75" customHeight="1">
      <c r="A12" s="3">
        <v>10</v>
      </c>
      <c r="B12" s="4" t="s">
        <v>12</v>
      </c>
      <c r="C12" s="4" t="s">
        <v>21</v>
      </c>
      <c r="D12" s="3" t="s">
        <v>67</v>
      </c>
      <c r="E12" s="3"/>
      <c r="F12" s="10">
        <f t="shared" si="0"/>
        <v>0</v>
      </c>
      <c r="G12" s="8"/>
      <c r="H12" s="3"/>
      <c r="I12" s="10">
        <f t="shared" si="1"/>
        <v>0</v>
      </c>
      <c r="J12" s="3"/>
      <c r="K12" s="10">
        <f t="shared" si="2"/>
        <v>0</v>
      </c>
      <c r="L12" s="3">
        <v>148</v>
      </c>
      <c r="M12" s="10">
        <f t="shared" si="3"/>
        <v>444</v>
      </c>
      <c r="N12" s="3">
        <v>68</v>
      </c>
      <c r="O12" s="10">
        <f t="shared" si="4"/>
        <v>204</v>
      </c>
      <c r="P12" s="13">
        <f t="shared" si="5"/>
        <v>648</v>
      </c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2" customFormat="1" ht="12.75" customHeight="1">
      <c r="A13" s="3">
        <v>11</v>
      </c>
      <c r="B13" s="4" t="s">
        <v>78</v>
      </c>
      <c r="C13" s="4" t="s">
        <v>79</v>
      </c>
      <c r="D13" s="3" t="s">
        <v>11</v>
      </c>
      <c r="E13" s="3">
        <v>542</v>
      </c>
      <c r="F13" s="10">
        <f t="shared" si="0"/>
        <v>542</v>
      </c>
      <c r="G13" s="9"/>
      <c r="H13" s="3">
        <v>80</v>
      </c>
      <c r="I13" s="10">
        <f t="shared" si="1"/>
        <v>80</v>
      </c>
      <c r="J13" s="3"/>
      <c r="K13" s="10">
        <f t="shared" si="2"/>
        <v>0</v>
      </c>
      <c r="L13" s="3">
        <v>0</v>
      </c>
      <c r="M13" s="10">
        <f t="shared" si="3"/>
        <v>0</v>
      </c>
      <c r="N13" s="3"/>
      <c r="O13" s="10">
        <f t="shared" si="4"/>
        <v>0</v>
      </c>
      <c r="P13" s="13">
        <f t="shared" si="5"/>
        <v>622</v>
      </c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2" customFormat="1" ht="12.75" customHeight="1">
      <c r="A14" s="3">
        <v>12</v>
      </c>
      <c r="B14" s="4" t="s">
        <v>34</v>
      </c>
      <c r="C14" s="4" t="s">
        <v>35</v>
      </c>
      <c r="D14" s="3" t="s">
        <v>33</v>
      </c>
      <c r="E14" s="3">
        <v>372</v>
      </c>
      <c r="F14" s="10">
        <f t="shared" si="0"/>
        <v>372</v>
      </c>
      <c r="G14" s="8"/>
      <c r="H14" s="3"/>
      <c r="I14" s="10">
        <f t="shared" si="1"/>
        <v>0</v>
      </c>
      <c r="J14" s="3"/>
      <c r="K14" s="10">
        <f t="shared" si="2"/>
        <v>0</v>
      </c>
      <c r="L14" s="3">
        <v>36</v>
      </c>
      <c r="M14" s="10">
        <f t="shared" si="3"/>
        <v>108</v>
      </c>
      <c r="N14" s="3"/>
      <c r="O14" s="10">
        <f t="shared" si="4"/>
        <v>0</v>
      </c>
      <c r="P14" s="13">
        <f t="shared" si="5"/>
        <v>480</v>
      </c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2" customFormat="1" ht="12.75" customHeight="1">
      <c r="A15" s="3">
        <v>13</v>
      </c>
      <c r="B15" s="4" t="s">
        <v>68</v>
      </c>
      <c r="C15" s="4" t="s">
        <v>69</v>
      </c>
      <c r="D15" s="3" t="s">
        <v>67</v>
      </c>
      <c r="E15" s="3"/>
      <c r="F15" s="10">
        <f t="shared" si="0"/>
        <v>0</v>
      </c>
      <c r="G15" s="8"/>
      <c r="H15" s="3"/>
      <c r="I15" s="10">
        <f t="shared" si="1"/>
        <v>0</v>
      </c>
      <c r="J15" s="3"/>
      <c r="K15" s="10">
        <f t="shared" si="2"/>
        <v>0</v>
      </c>
      <c r="L15" s="3">
        <v>96</v>
      </c>
      <c r="M15" s="10">
        <f t="shared" si="3"/>
        <v>288</v>
      </c>
      <c r="N15" s="3">
        <v>60</v>
      </c>
      <c r="O15" s="10">
        <f t="shared" si="4"/>
        <v>180</v>
      </c>
      <c r="P15" s="13">
        <f t="shared" si="5"/>
        <v>468</v>
      </c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2" customFormat="1" ht="12.75" customHeight="1">
      <c r="A16" s="3">
        <v>13</v>
      </c>
      <c r="B16" s="4" t="s">
        <v>66</v>
      </c>
      <c r="C16" s="4" t="s">
        <v>40</v>
      </c>
      <c r="D16" s="3" t="s">
        <v>67</v>
      </c>
      <c r="E16" s="3"/>
      <c r="F16" s="10">
        <f t="shared" si="0"/>
        <v>0</v>
      </c>
      <c r="G16" s="8"/>
      <c r="H16" s="3"/>
      <c r="I16" s="10">
        <f t="shared" si="1"/>
        <v>0</v>
      </c>
      <c r="J16" s="3"/>
      <c r="K16" s="10">
        <f t="shared" si="2"/>
        <v>0</v>
      </c>
      <c r="L16" s="3">
        <v>96</v>
      </c>
      <c r="M16" s="10">
        <f t="shared" si="3"/>
        <v>288</v>
      </c>
      <c r="N16" s="3">
        <v>60</v>
      </c>
      <c r="O16" s="10">
        <f t="shared" si="4"/>
        <v>180</v>
      </c>
      <c r="P16" s="13">
        <f t="shared" si="5"/>
        <v>468</v>
      </c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2" customFormat="1" ht="12.75" customHeight="1">
      <c r="A17" s="3">
        <v>13</v>
      </c>
      <c r="B17" s="4" t="s">
        <v>70</v>
      </c>
      <c r="C17" s="4" t="s">
        <v>42</v>
      </c>
      <c r="D17" s="3" t="s">
        <v>67</v>
      </c>
      <c r="E17" s="3"/>
      <c r="F17" s="10">
        <f t="shared" si="0"/>
        <v>0</v>
      </c>
      <c r="G17" s="8"/>
      <c r="H17" s="3"/>
      <c r="I17" s="10">
        <f t="shared" si="1"/>
        <v>0</v>
      </c>
      <c r="J17" s="3"/>
      <c r="K17" s="10">
        <f t="shared" si="2"/>
        <v>0</v>
      </c>
      <c r="L17" s="3">
        <v>96</v>
      </c>
      <c r="M17" s="10">
        <f t="shared" si="3"/>
        <v>288</v>
      </c>
      <c r="N17" s="3">
        <v>60</v>
      </c>
      <c r="O17" s="10">
        <f t="shared" si="4"/>
        <v>180</v>
      </c>
      <c r="P17" s="13">
        <f t="shared" si="5"/>
        <v>468</v>
      </c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" customFormat="1" ht="12.75" customHeight="1">
      <c r="A18" s="3">
        <v>16</v>
      </c>
      <c r="B18" s="4" t="s">
        <v>9</v>
      </c>
      <c r="C18" s="4" t="s">
        <v>23</v>
      </c>
      <c r="D18" s="3" t="s">
        <v>22</v>
      </c>
      <c r="E18" s="3"/>
      <c r="F18" s="10">
        <f t="shared" si="0"/>
        <v>0</v>
      </c>
      <c r="G18" s="9"/>
      <c r="H18" s="3"/>
      <c r="I18" s="10">
        <f t="shared" si="1"/>
        <v>0</v>
      </c>
      <c r="J18" s="3"/>
      <c r="K18" s="10">
        <f t="shared" si="2"/>
        <v>0</v>
      </c>
      <c r="L18" s="3"/>
      <c r="M18" s="10">
        <f t="shared" si="3"/>
        <v>0</v>
      </c>
      <c r="N18" s="3">
        <v>148</v>
      </c>
      <c r="O18" s="10">
        <f t="shared" si="4"/>
        <v>444</v>
      </c>
      <c r="P18" s="13">
        <f t="shared" si="5"/>
        <v>444</v>
      </c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2" customFormat="1" ht="12.75" customHeight="1">
      <c r="A19" s="3">
        <v>17</v>
      </c>
      <c r="B19" s="4" t="s">
        <v>80</v>
      </c>
      <c r="C19" s="4" t="s">
        <v>81</v>
      </c>
      <c r="D19" s="3" t="s">
        <v>87</v>
      </c>
      <c r="E19" s="3">
        <v>271</v>
      </c>
      <c r="F19" s="10">
        <f t="shared" si="0"/>
        <v>271</v>
      </c>
      <c r="G19" s="8"/>
      <c r="H19" s="3">
        <v>88</v>
      </c>
      <c r="I19" s="10">
        <f t="shared" si="1"/>
        <v>88</v>
      </c>
      <c r="J19" s="3"/>
      <c r="K19" s="10">
        <f t="shared" si="2"/>
        <v>0</v>
      </c>
      <c r="L19" s="3">
        <v>24</v>
      </c>
      <c r="M19" s="10">
        <f t="shared" si="3"/>
        <v>72</v>
      </c>
      <c r="N19" s="3"/>
      <c r="O19" s="10">
        <f t="shared" si="4"/>
        <v>0</v>
      </c>
      <c r="P19" s="13">
        <f t="shared" si="5"/>
        <v>431</v>
      </c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2" customFormat="1" ht="12.75" customHeight="1">
      <c r="A20" s="3">
        <v>18</v>
      </c>
      <c r="B20" s="4" t="s">
        <v>29</v>
      </c>
      <c r="C20" s="4" t="s">
        <v>30</v>
      </c>
      <c r="D20" s="3" t="s">
        <v>22</v>
      </c>
      <c r="E20" s="3">
        <v>319</v>
      </c>
      <c r="F20" s="10">
        <f t="shared" si="0"/>
        <v>319</v>
      </c>
      <c r="G20" s="8"/>
      <c r="H20" s="3"/>
      <c r="I20" s="10">
        <f t="shared" si="1"/>
        <v>0</v>
      </c>
      <c r="J20" s="3"/>
      <c r="K20" s="10">
        <f t="shared" si="2"/>
        <v>0</v>
      </c>
      <c r="L20" s="3">
        <v>36</v>
      </c>
      <c r="M20" s="10">
        <f t="shared" si="3"/>
        <v>108</v>
      </c>
      <c r="N20" s="3"/>
      <c r="O20" s="10">
        <f t="shared" si="4"/>
        <v>0</v>
      </c>
      <c r="P20" s="13">
        <f t="shared" si="5"/>
        <v>427</v>
      </c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" customFormat="1" ht="12.75" customHeight="1">
      <c r="A21" s="3">
        <v>19</v>
      </c>
      <c r="B21" s="4" t="s">
        <v>49</v>
      </c>
      <c r="C21" s="4" t="s">
        <v>25</v>
      </c>
      <c r="D21" s="3" t="s">
        <v>14</v>
      </c>
      <c r="E21" s="3">
        <v>423</v>
      </c>
      <c r="F21" s="10">
        <f t="shared" si="0"/>
        <v>423</v>
      </c>
      <c r="G21" s="8"/>
      <c r="H21" s="3"/>
      <c r="I21" s="10">
        <f t="shared" si="1"/>
        <v>0</v>
      </c>
      <c r="J21" s="3"/>
      <c r="K21" s="10">
        <f t="shared" si="2"/>
        <v>0</v>
      </c>
      <c r="L21" s="3"/>
      <c r="M21" s="10">
        <f t="shared" si="3"/>
        <v>0</v>
      </c>
      <c r="N21" s="3"/>
      <c r="O21" s="10">
        <f t="shared" si="4"/>
        <v>0</v>
      </c>
      <c r="P21" s="13">
        <f t="shared" si="5"/>
        <v>423</v>
      </c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2" customFormat="1" ht="12.75" customHeight="1">
      <c r="A22" s="3">
        <v>20</v>
      </c>
      <c r="B22" s="4" t="s">
        <v>19</v>
      </c>
      <c r="C22" s="4" t="s">
        <v>20</v>
      </c>
      <c r="D22" s="3" t="s">
        <v>14</v>
      </c>
      <c r="E22" s="3">
        <v>37</v>
      </c>
      <c r="F22" s="10">
        <f t="shared" si="0"/>
        <v>37</v>
      </c>
      <c r="G22" s="9"/>
      <c r="H22" s="3"/>
      <c r="I22" s="10">
        <f t="shared" si="1"/>
        <v>0</v>
      </c>
      <c r="J22" s="3"/>
      <c r="K22" s="10">
        <f t="shared" si="2"/>
        <v>0</v>
      </c>
      <c r="L22" s="3">
        <v>128</v>
      </c>
      <c r="M22" s="10">
        <f t="shared" si="3"/>
        <v>384</v>
      </c>
      <c r="N22" s="3"/>
      <c r="O22" s="10">
        <f t="shared" si="4"/>
        <v>0</v>
      </c>
      <c r="P22" s="13">
        <f t="shared" si="5"/>
        <v>421</v>
      </c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2" customFormat="1" ht="12.75" customHeight="1">
      <c r="A23" s="3">
        <v>21</v>
      </c>
      <c r="B23" s="4" t="s">
        <v>53</v>
      </c>
      <c r="C23" s="4" t="s">
        <v>54</v>
      </c>
      <c r="D23" s="3" t="s">
        <v>22</v>
      </c>
      <c r="E23" s="3">
        <v>377</v>
      </c>
      <c r="F23" s="10">
        <f t="shared" si="0"/>
        <v>377</v>
      </c>
      <c r="G23" s="8"/>
      <c r="H23" s="3"/>
      <c r="I23" s="10">
        <f t="shared" si="1"/>
        <v>0</v>
      </c>
      <c r="J23" s="3"/>
      <c r="K23" s="10">
        <f t="shared" si="2"/>
        <v>0</v>
      </c>
      <c r="L23" s="3"/>
      <c r="M23" s="10">
        <f t="shared" si="3"/>
        <v>0</v>
      </c>
      <c r="N23" s="3"/>
      <c r="O23" s="10">
        <f t="shared" si="4"/>
        <v>0</v>
      </c>
      <c r="P23" s="13">
        <f t="shared" si="5"/>
        <v>377</v>
      </c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2" customFormat="1" ht="12.75" customHeight="1">
      <c r="A24" s="3">
        <v>22</v>
      </c>
      <c r="B24" s="4" t="s">
        <v>82</v>
      </c>
      <c r="C24" s="4" t="s">
        <v>47</v>
      </c>
      <c r="D24" s="3" t="s">
        <v>22</v>
      </c>
      <c r="E24" s="3">
        <v>236</v>
      </c>
      <c r="F24" s="10">
        <f t="shared" si="0"/>
        <v>236</v>
      </c>
      <c r="G24" s="8"/>
      <c r="H24" s="3"/>
      <c r="I24" s="10">
        <f t="shared" si="1"/>
        <v>0</v>
      </c>
      <c r="J24" s="3"/>
      <c r="K24" s="10">
        <f t="shared" si="2"/>
        <v>0</v>
      </c>
      <c r="L24" s="3">
        <v>16</v>
      </c>
      <c r="M24" s="10">
        <f t="shared" si="3"/>
        <v>48</v>
      </c>
      <c r="N24" s="3">
        <v>28</v>
      </c>
      <c r="O24" s="10">
        <f t="shared" si="4"/>
        <v>84</v>
      </c>
      <c r="P24" s="13">
        <f t="shared" si="5"/>
        <v>368</v>
      </c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2" customFormat="1" ht="12.75" customHeight="1">
      <c r="A25" s="3">
        <v>23</v>
      </c>
      <c r="B25" s="4" t="s">
        <v>71</v>
      </c>
      <c r="C25" s="4" t="s">
        <v>72</v>
      </c>
      <c r="D25" s="3" t="s">
        <v>14</v>
      </c>
      <c r="E25" s="3">
        <v>248</v>
      </c>
      <c r="F25" s="10">
        <f t="shared" si="0"/>
        <v>248</v>
      </c>
      <c r="G25" s="8"/>
      <c r="H25" s="3">
        <v>52</v>
      </c>
      <c r="I25" s="10">
        <f t="shared" si="1"/>
        <v>52</v>
      </c>
      <c r="J25" s="3"/>
      <c r="K25" s="10">
        <f t="shared" si="2"/>
        <v>0</v>
      </c>
      <c r="L25" s="3">
        <v>20</v>
      </c>
      <c r="M25" s="10">
        <f t="shared" si="3"/>
        <v>60</v>
      </c>
      <c r="N25" s="3"/>
      <c r="O25" s="10">
        <f t="shared" si="4"/>
        <v>0</v>
      </c>
      <c r="P25" s="13">
        <f t="shared" si="5"/>
        <v>360</v>
      </c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2" customFormat="1" ht="12.75" customHeight="1">
      <c r="A26" s="3">
        <v>24</v>
      </c>
      <c r="B26" s="4" t="s">
        <v>95</v>
      </c>
      <c r="C26" s="4" t="s">
        <v>96</v>
      </c>
      <c r="D26" s="3" t="s">
        <v>14</v>
      </c>
      <c r="E26" s="3">
        <v>360</v>
      </c>
      <c r="F26" s="10">
        <f t="shared" si="0"/>
        <v>360</v>
      </c>
      <c r="G26" s="8"/>
      <c r="H26" s="3"/>
      <c r="I26" s="10">
        <f t="shared" si="1"/>
        <v>0</v>
      </c>
      <c r="J26" s="3"/>
      <c r="K26" s="10">
        <f t="shared" si="2"/>
        <v>0</v>
      </c>
      <c r="L26" s="3"/>
      <c r="M26" s="10">
        <f t="shared" si="3"/>
        <v>0</v>
      </c>
      <c r="N26" s="3"/>
      <c r="O26" s="10">
        <f t="shared" si="4"/>
        <v>0</v>
      </c>
      <c r="P26" s="13">
        <f t="shared" si="5"/>
        <v>360</v>
      </c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2" customFormat="1" ht="12.75" customHeight="1">
      <c r="A27" s="3">
        <v>25</v>
      </c>
      <c r="B27" s="4" t="s">
        <v>39</v>
      </c>
      <c r="C27" s="4" t="s">
        <v>40</v>
      </c>
      <c r="D27" s="3" t="s">
        <v>33</v>
      </c>
      <c r="E27" s="3">
        <v>339</v>
      </c>
      <c r="F27" s="10">
        <f t="shared" si="0"/>
        <v>339</v>
      </c>
      <c r="G27" s="8"/>
      <c r="H27" s="3"/>
      <c r="I27" s="10">
        <f t="shared" si="1"/>
        <v>0</v>
      </c>
      <c r="J27" s="3"/>
      <c r="K27" s="10">
        <f t="shared" si="2"/>
        <v>0</v>
      </c>
      <c r="L27" s="3"/>
      <c r="M27" s="10">
        <f t="shared" si="3"/>
        <v>0</v>
      </c>
      <c r="N27" s="3"/>
      <c r="O27" s="10">
        <f t="shared" si="4"/>
        <v>0</v>
      </c>
      <c r="P27" s="13">
        <f t="shared" si="5"/>
        <v>339</v>
      </c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2" customFormat="1" ht="12" customHeight="1">
      <c r="A28" s="3">
        <v>26</v>
      </c>
      <c r="B28" s="4" t="s">
        <v>45</v>
      </c>
      <c r="C28" s="4" t="s">
        <v>47</v>
      </c>
      <c r="D28" s="3" t="s">
        <v>44</v>
      </c>
      <c r="E28" s="3">
        <v>324</v>
      </c>
      <c r="F28" s="10">
        <f t="shared" si="0"/>
        <v>324</v>
      </c>
      <c r="G28" s="8"/>
      <c r="H28" s="3"/>
      <c r="I28" s="10">
        <f t="shared" si="1"/>
        <v>0</v>
      </c>
      <c r="J28" s="3"/>
      <c r="K28" s="10">
        <f t="shared" si="2"/>
        <v>0</v>
      </c>
      <c r="L28" s="3"/>
      <c r="M28" s="10">
        <f t="shared" si="3"/>
        <v>0</v>
      </c>
      <c r="N28" s="3"/>
      <c r="O28" s="10">
        <f t="shared" si="4"/>
        <v>0</v>
      </c>
      <c r="P28" s="13">
        <f t="shared" si="5"/>
        <v>324</v>
      </c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2" customFormat="1" ht="12" customHeight="1">
      <c r="A29" s="3">
        <v>27</v>
      </c>
      <c r="B29" s="4" t="s">
        <v>63</v>
      </c>
      <c r="C29" s="4" t="s">
        <v>43</v>
      </c>
      <c r="D29" s="3" t="s">
        <v>44</v>
      </c>
      <c r="E29" s="3">
        <v>310</v>
      </c>
      <c r="F29" s="10">
        <f t="shared" si="0"/>
        <v>310</v>
      </c>
      <c r="G29" s="9"/>
      <c r="H29" s="3"/>
      <c r="I29" s="10">
        <f t="shared" si="1"/>
        <v>0</v>
      </c>
      <c r="J29" s="3"/>
      <c r="K29" s="10">
        <f t="shared" si="2"/>
        <v>0</v>
      </c>
      <c r="L29" s="3"/>
      <c r="M29" s="10">
        <f t="shared" si="3"/>
        <v>0</v>
      </c>
      <c r="N29" s="3"/>
      <c r="O29" s="10">
        <f t="shared" si="4"/>
        <v>0</v>
      </c>
      <c r="P29" s="13">
        <f t="shared" si="5"/>
        <v>310</v>
      </c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2" customFormat="1" ht="12" customHeight="1">
      <c r="A30" s="3">
        <v>28</v>
      </c>
      <c r="B30" s="4" t="s">
        <v>9</v>
      </c>
      <c r="C30" s="4" t="s">
        <v>99</v>
      </c>
      <c r="D30" s="3" t="s">
        <v>22</v>
      </c>
      <c r="E30" s="3">
        <v>290</v>
      </c>
      <c r="F30" s="10">
        <f t="shared" si="0"/>
        <v>290</v>
      </c>
      <c r="G30" s="8"/>
      <c r="H30" s="3"/>
      <c r="I30" s="10">
        <f t="shared" si="1"/>
        <v>0</v>
      </c>
      <c r="J30" s="3"/>
      <c r="K30" s="10">
        <f t="shared" si="2"/>
        <v>0</v>
      </c>
      <c r="L30" s="3"/>
      <c r="M30" s="10">
        <f t="shared" si="3"/>
        <v>0</v>
      </c>
      <c r="N30" s="3"/>
      <c r="O30" s="10">
        <f t="shared" si="4"/>
        <v>0</v>
      </c>
      <c r="P30" s="13">
        <f t="shared" si="5"/>
        <v>290</v>
      </c>
      <c r="Q30" s="2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2" customFormat="1" ht="12" customHeight="1">
      <c r="A31" s="3">
        <v>29</v>
      </c>
      <c r="B31" s="4" t="s">
        <v>50</v>
      </c>
      <c r="C31" s="4" t="s">
        <v>28</v>
      </c>
      <c r="D31" s="3" t="s">
        <v>87</v>
      </c>
      <c r="E31" s="3">
        <v>141</v>
      </c>
      <c r="F31" s="10">
        <f t="shared" si="0"/>
        <v>141</v>
      </c>
      <c r="G31" s="9"/>
      <c r="H31" s="3"/>
      <c r="I31" s="10">
        <f t="shared" si="1"/>
        <v>0</v>
      </c>
      <c r="J31" s="3"/>
      <c r="K31" s="10">
        <f t="shared" si="2"/>
        <v>0</v>
      </c>
      <c r="L31" s="3">
        <v>40</v>
      </c>
      <c r="M31" s="10">
        <f t="shared" si="3"/>
        <v>120</v>
      </c>
      <c r="N31" s="3"/>
      <c r="O31" s="10">
        <f t="shared" si="4"/>
        <v>0</v>
      </c>
      <c r="P31" s="13">
        <f t="shared" si="5"/>
        <v>261</v>
      </c>
      <c r="Q31" s="2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2" customFormat="1" ht="12.75" customHeight="1">
      <c r="A32" s="3">
        <v>30</v>
      </c>
      <c r="B32" s="4" t="s">
        <v>48</v>
      </c>
      <c r="C32" s="4" t="s">
        <v>47</v>
      </c>
      <c r="D32" s="3" t="s">
        <v>14</v>
      </c>
      <c r="E32" s="3">
        <v>238</v>
      </c>
      <c r="F32" s="10">
        <f t="shared" si="0"/>
        <v>238</v>
      </c>
      <c r="G32" s="8"/>
      <c r="H32" s="3"/>
      <c r="I32" s="10">
        <f t="shared" si="1"/>
        <v>0</v>
      </c>
      <c r="J32" s="3"/>
      <c r="K32" s="10">
        <f t="shared" si="2"/>
        <v>0</v>
      </c>
      <c r="L32" s="3"/>
      <c r="M32" s="10">
        <f t="shared" si="3"/>
        <v>0</v>
      </c>
      <c r="N32" s="3"/>
      <c r="O32" s="10">
        <f t="shared" si="4"/>
        <v>0</v>
      </c>
      <c r="P32" s="13">
        <f t="shared" si="5"/>
        <v>238</v>
      </c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2" customFormat="1" ht="12.75" customHeight="1">
      <c r="A33" s="3">
        <v>31</v>
      </c>
      <c r="B33" s="4" t="s">
        <v>27</v>
      </c>
      <c r="C33" s="4" t="s">
        <v>28</v>
      </c>
      <c r="D33" s="3" t="s">
        <v>14</v>
      </c>
      <c r="E33" s="3">
        <v>235</v>
      </c>
      <c r="F33" s="10">
        <f t="shared" si="0"/>
        <v>235</v>
      </c>
      <c r="G33" s="8"/>
      <c r="H33" s="3"/>
      <c r="I33" s="10">
        <f t="shared" si="1"/>
        <v>0</v>
      </c>
      <c r="J33" s="3"/>
      <c r="K33" s="10">
        <f t="shared" si="2"/>
        <v>0</v>
      </c>
      <c r="L33" s="3"/>
      <c r="M33" s="10">
        <f t="shared" si="3"/>
        <v>0</v>
      </c>
      <c r="N33" s="3"/>
      <c r="O33" s="10">
        <f t="shared" si="4"/>
        <v>0</v>
      </c>
      <c r="P33" s="13">
        <f t="shared" si="5"/>
        <v>235</v>
      </c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" customFormat="1" ht="12" customHeight="1">
      <c r="A34" s="3">
        <v>31</v>
      </c>
      <c r="B34" s="4" t="s">
        <v>89</v>
      </c>
      <c r="C34" s="4" t="s">
        <v>90</v>
      </c>
      <c r="D34" s="3" t="s">
        <v>22</v>
      </c>
      <c r="E34" s="3">
        <v>103</v>
      </c>
      <c r="F34" s="10">
        <f t="shared" si="0"/>
        <v>103</v>
      </c>
      <c r="G34" s="9"/>
      <c r="H34" s="3"/>
      <c r="I34" s="10">
        <f t="shared" si="1"/>
        <v>0</v>
      </c>
      <c r="J34" s="3"/>
      <c r="K34" s="10">
        <f t="shared" si="2"/>
        <v>0</v>
      </c>
      <c r="L34" s="3">
        <v>20</v>
      </c>
      <c r="M34" s="10">
        <f t="shared" si="3"/>
        <v>60</v>
      </c>
      <c r="N34" s="3">
        <v>24</v>
      </c>
      <c r="O34" s="10">
        <f t="shared" si="4"/>
        <v>72</v>
      </c>
      <c r="P34" s="13">
        <f t="shared" si="5"/>
        <v>235</v>
      </c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2" customFormat="1" ht="12.75" customHeight="1">
      <c r="A35" s="3">
        <v>33</v>
      </c>
      <c r="B35" s="4" t="s">
        <v>77</v>
      </c>
      <c r="C35" s="4" t="s">
        <v>24</v>
      </c>
      <c r="D35" s="3" t="s">
        <v>22</v>
      </c>
      <c r="E35" s="3">
        <v>230</v>
      </c>
      <c r="F35" s="10">
        <f aca="true" t="shared" si="6" ref="F35:F66">E35*1</f>
        <v>230</v>
      </c>
      <c r="G35" s="8"/>
      <c r="H35" s="3"/>
      <c r="I35" s="10">
        <f aca="true" t="shared" si="7" ref="I35:I66">H35*1</f>
        <v>0</v>
      </c>
      <c r="J35" s="3"/>
      <c r="K35" s="10">
        <f aca="true" t="shared" si="8" ref="K35:K66">J35*1.5</f>
        <v>0</v>
      </c>
      <c r="L35" s="3"/>
      <c r="M35" s="10">
        <f aca="true" t="shared" si="9" ref="M35:M66">L35*3</f>
        <v>0</v>
      </c>
      <c r="N35" s="3"/>
      <c r="O35" s="10">
        <f aca="true" t="shared" si="10" ref="O35:O66">N35*3</f>
        <v>0</v>
      </c>
      <c r="P35" s="13">
        <f aca="true" t="shared" si="11" ref="P35:P66">F35+I35+K35+M35+O35</f>
        <v>230</v>
      </c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s="2" customFormat="1" ht="12.75" customHeight="1">
      <c r="A36" s="3">
        <v>34</v>
      </c>
      <c r="B36" s="4" t="s">
        <v>63</v>
      </c>
      <c r="C36" s="4" t="s">
        <v>20</v>
      </c>
      <c r="D36" s="3" t="s">
        <v>44</v>
      </c>
      <c r="E36" s="3">
        <v>120</v>
      </c>
      <c r="F36" s="10">
        <f t="shared" si="6"/>
        <v>120</v>
      </c>
      <c r="G36" s="9"/>
      <c r="H36" s="3"/>
      <c r="I36" s="10">
        <f t="shared" si="7"/>
        <v>0</v>
      </c>
      <c r="J36" s="3"/>
      <c r="K36" s="10">
        <f t="shared" si="8"/>
        <v>0</v>
      </c>
      <c r="L36" s="3"/>
      <c r="M36" s="10">
        <f t="shared" si="9"/>
        <v>0</v>
      </c>
      <c r="N36" s="3">
        <v>36</v>
      </c>
      <c r="O36" s="10">
        <f t="shared" si="10"/>
        <v>108</v>
      </c>
      <c r="P36" s="13">
        <f t="shared" si="11"/>
        <v>228</v>
      </c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2" customFormat="1" ht="12.75" customHeight="1">
      <c r="A37" s="3">
        <v>35</v>
      </c>
      <c r="B37" s="4" t="s">
        <v>86</v>
      </c>
      <c r="C37" s="4" t="s">
        <v>106</v>
      </c>
      <c r="D37" s="3" t="s">
        <v>87</v>
      </c>
      <c r="E37" s="3">
        <v>173</v>
      </c>
      <c r="F37" s="10">
        <f t="shared" si="6"/>
        <v>173</v>
      </c>
      <c r="G37" s="8"/>
      <c r="H37" s="3">
        <v>52</v>
      </c>
      <c r="I37" s="10">
        <f t="shared" si="7"/>
        <v>52</v>
      </c>
      <c r="J37" s="3"/>
      <c r="K37" s="10">
        <f t="shared" si="8"/>
        <v>0</v>
      </c>
      <c r="L37" s="3">
        <v>0</v>
      </c>
      <c r="M37" s="10">
        <f t="shared" si="9"/>
        <v>0</v>
      </c>
      <c r="N37" s="3"/>
      <c r="O37" s="10">
        <f t="shared" si="10"/>
        <v>0</v>
      </c>
      <c r="P37" s="13">
        <f t="shared" si="11"/>
        <v>225</v>
      </c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2" customFormat="1" ht="12.75" customHeight="1">
      <c r="A38" s="3">
        <v>36</v>
      </c>
      <c r="B38" s="4" t="s">
        <v>29</v>
      </c>
      <c r="C38" s="4" t="s">
        <v>36</v>
      </c>
      <c r="D38" s="3" t="s">
        <v>22</v>
      </c>
      <c r="E38" s="3">
        <v>221</v>
      </c>
      <c r="F38" s="10">
        <f t="shared" si="6"/>
        <v>221</v>
      </c>
      <c r="G38" s="9"/>
      <c r="H38" s="3"/>
      <c r="I38" s="10">
        <f t="shared" si="7"/>
        <v>0</v>
      </c>
      <c r="J38" s="3"/>
      <c r="K38" s="10">
        <f t="shared" si="8"/>
        <v>0</v>
      </c>
      <c r="L38" s="3"/>
      <c r="M38" s="10">
        <f t="shared" si="9"/>
        <v>0</v>
      </c>
      <c r="N38" s="3"/>
      <c r="O38" s="10">
        <f t="shared" si="10"/>
        <v>0</v>
      </c>
      <c r="P38" s="13">
        <f t="shared" si="11"/>
        <v>221</v>
      </c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s="2" customFormat="1" ht="12.75" customHeight="1">
      <c r="A39" s="3">
        <v>37</v>
      </c>
      <c r="B39" s="4" t="s">
        <v>97</v>
      </c>
      <c r="C39" s="4" t="s">
        <v>98</v>
      </c>
      <c r="D39" s="3" t="s">
        <v>22</v>
      </c>
      <c r="E39" s="3">
        <v>169</v>
      </c>
      <c r="F39" s="10">
        <f t="shared" si="6"/>
        <v>169</v>
      </c>
      <c r="G39" s="8"/>
      <c r="H39" s="3">
        <v>36</v>
      </c>
      <c r="I39" s="10">
        <f t="shared" si="7"/>
        <v>36</v>
      </c>
      <c r="J39" s="3"/>
      <c r="K39" s="10">
        <f t="shared" si="8"/>
        <v>0</v>
      </c>
      <c r="L39" s="3"/>
      <c r="M39" s="10">
        <f t="shared" si="9"/>
        <v>0</v>
      </c>
      <c r="N39" s="3"/>
      <c r="O39" s="10">
        <f t="shared" si="10"/>
        <v>0</v>
      </c>
      <c r="P39" s="13">
        <f t="shared" si="11"/>
        <v>205</v>
      </c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" customFormat="1" ht="12.75" customHeight="1">
      <c r="A40" s="3">
        <v>38</v>
      </c>
      <c r="B40" s="4" t="s">
        <v>89</v>
      </c>
      <c r="C40" s="4" t="s">
        <v>91</v>
      </c>
      <c r="D40" s="3" t="s">
        <v>11</v>
      </c>
      <c r="E40" s="3"/>
      <c r="F40" s="10">
        <f t="shared" si="6"/>
        <v>0</v>
      </c>
      <c r="G40" s="8"/>
      <c r="H40" s="3"/>
      <c r="I40" s="10">
        <f t="shared" si="7"/>
        <v>0</v>
      </c>
      <c r="J40" s="3"/>
      <c r="K40" s="10">
        <f t="shared" si="8"/>
        <v>0</v>
      </c>
      <c r="L40" s="3">
        <v>32</v>
      </c>
      <c r="M40" s="10">
        <f t="shared" si="9"/>
        <v>96</v>
      </c>
      <c r="N40" s="3">
        <v>36</v>
      </c>
      <c r="O40" s="10">
        <f t="shared" si="10"/>
        <v>108</v>
      </c>
      <c r="P40" s="13">
        <f t="shared" si="11"/>
        <v>204</v>
      </c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12.75">
      <c r="A41" s="3">
        <v>39</v>
      </c>
      <c r="B41" s="4" t="s">
        <v>17</v>
      </c>
      <c r="C41" s="4" t="s">
        <v>18</v>
      </c>
      <c r="D41" s="3" t="s">
        <v>22</v>
      </c>
      <c r="E41" s="3">
        <v>200</v>
      </c>
      <c r="F41" s="10">
        <f t="shared" si="6"/>
        <v>200</v>
      </c>
      <c r="G41" s="9"/>
      <c r="H41" s="3"/>
      <c r="I41" s="10">
        <f t="shared" si="7"/>
        <v>0</v>
      </c>
      <c r="J41" s="3"/>
      <c r="K41" s="10">
        <f t="shared" si="8"/>
        <v>0</v>
      </c>
      <c r="L41" s="3"/>
      <c r="M41" s="10">
        <f t="shared" si="9"/>
        <v>0</v>
      </c>
      <c r="N41" s="3"/>
      <c r="O41" s="10">
        <f t="shared" si="10"/>
        <v>0</v>
      </c>
      <c r="P41" s="13">
        <f t="shared" si="11"/>
        <v>200</v>
      </c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12.75">
      <c r="A42" s="3">
        <v>40</v>
      </c>
      <c r="B42" s="4" t="s">
        <v>16</v>
      </c>
      <c r="C42" s="4" t="s">
        <v>15</v>
      </c>
      <c r="D42" s="3" t="s">
        <v>14</v>
      </c>
      <c r="E42" s="3">
        <v>197</v>
      </c>
      <c r="F42" s="10">
        <f t="shared" si="6"/>
        <v>197</v>
      </c>
      <c r="G42" s="9"/>
      <c r="H42" s="3"/>
      <c r="I42" s="10">
        <f t="shared" si="7"/>
        <v>0</v>
      </c>
      <c r="J42" s="3"/>
      <c r="K42" s="10">
        <f t="shared" si="8"/>
        <v>0</v>
      </c>
      <c r="L42" s="3"/>
      <c r="M42" s="10">
        <f t="shared" si="9"/>
        <v>0</v>
      </c>
      <c r="N42" s="3"/>
      <c r="O42" s="10">
        <f t="shared" si="10"/>
        <v>0</v>
      </c>
      <c r="P42" s="13">
        <f t="shared" si="11"/>
        <v>197</v>
      </c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ht="12.75">
      <c r="A43" s="3">
        <v>41</v>
      </c>
      <c r="B43" s="4" t="s">
        <v>37</v>
      </c>
      <c r="C43" s="4" t="s">
        <v>38</v>
      </c>
      <c r="D43" s="3" t="s">
        <v>33</v>
      </c>
      <c r="E43" s="3">
        <v>68</v>
      </c>
      <c r="F43" s="10">
        <f t="shared" si="6"/>
        <v>68</v>
      </c>
      <c r="G43" s="8"/>
      <c r="H43" s="3"/>
      <c r="I43" s="10">
        <f t="shared" si="7"/>
        <v>0</v>
      </c>
      <c r="J43" s="3"/>
      <c r="K43" s="10">
        <f t="shared" si="8"/>
        <v>0</v>
      </c>
      <c r="L43" s="3"/>
      <c r="M43" s="10">
        <f t="shared" si="9"/>
        <v>0</v>
      </c>
      <c r="N43" s="3">
        <v>36</v>
      </c>
      <c r="O43" s="10">
        <f t="shared" si="10"/>
        <v>108</v>
      </c>
      <c r="P43" s="13">
        <f t="shared" si="11"/>
        <v>176</v>
      </c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ht="12.75">
      <c r="A44" s="3">
        <v>41</v>
      </c>
      <c r="B44" s="4" t="s">
        <v>64</v>
      </c>
      <c r="C44" s="4" t="s">
        <v>47</v>
      </c>
      <c r="D44" s="3" t="s">
        <v>44</v>
      </c>
      <c r="E44" s="3">
        <v>176</v>
      </c>
      <c r="F44" s="10">
        <f t="shared" si="6"/>
        <v>176</v>
      </c>
      <c r="G44" s="9"/>
      <c r="H44" s="3"/>
      <c r="I44" s="10">
        <f t="shared" si="7"/>
        <v>0</v>
      </c>
      <c r="J44" s="3"/>
      <c r="K44" s="10">
        <f t="shared" si="8"/>
        <v>0</v>
      </c>
      <c r="L44" s="3"/>
      <c r="M44" s="10">
        <f t="shared" si="9"/>
        <v>0</v>
      </c>
      <c r="N44" s="3"/>
      <c r="O44" s="10">
        <f t="shared" si="10"/>
        <v>0</v>
      </c>
      <c r="P44" s="13">
        <f t="shared" si="11"/>
        <v>176</v>
      </c>
      <c r="Q44" s="23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12.75">
      <c r="A45" s="3">
        <v>43</v>
      </c>
      <c r="B45" s="4" t="s">
        <v>45</v>
      </c>
      <c r="C45" s="4" t="s">
        <v>46</v>
      </c>
      <c r="D45" s="3" t="s">
        <v>44</v>
      </c>
      <c r="E45" s="3">
        <v>153</v>
      </c>
      <c r="F45" s="10">
        <f t="shared" si="6"/>
        <v>153</v>
      </c>
      <c r="G45" s="8"/>
      <c r="H45" s="3"/>
      <c r="I45" s="10">
        <f t="shared" si="7"/>
        <v>0</v>
      </c>
      <c r="J45" s="3"/>
      <c r="K45" s="10">
        <f t="shared" si="8"/>
        <v>0</v>
      </c>
      <c r="L45" s="3"/>
      <c r="M45" s="10">
        <f t="shared" si="9"/>
        <v>0</v>
      </c>
      <c r="N45" s="3"/>
      <c r="O45" s="10">
        <f t="shared" si="10"/>
        <v>0</v>
      </c>
      <c r="P45" s="13">
        <f t="shared" si="11"/>
        <v>153</v>
      </c>
      <c r="Q45" s="2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ht="12.75">
      <c r="A46" s="3">
        <v>44</v>
      </c>
      <c r="B46" s="4" t="s">
        <v>103</v>
      </c>
      <c r="C46" s="4" t="s">
        <v>104</v>
      </c>
      <c r="D46" s="3" t="s">
        <v>22</v>
      </c>
      <c r="E46" s="3">
        <v>152</v>
      </c>
      <c r="F46" s="10">
        <f t="shared" si="6"/>
        <v>152</v>
      </c>
      <c r="G46" s="8"/>
      <c r="H46" s="3"/>
      <c r="I46" s="10">
        <f t="shared" si="7"/>
        <v>0</v>
      </c>
      <c r="J46" s="3"/>
      <c r="K46" s="10">
        <f t="shared" si="8"/>
        <v>0</v>
      </c>
      <c r="L46" s="3"/>
      <c r="M46" s="10">
        <f t="shared" si="9"/>
        <v>0</v>
      </c>
      <c r="N46" s="3"/>
      <c r="O46" s="10">
        <f t="shared" si="10"/>
        <v>0</v>
      </c>
      <c r="P46" s="13">
        <f t="shared" si="11"/>
        <v>152</v>
      </c>
      <c r="Q46" s="23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ht="12.75">
      <c r="A47" s="3">
        <v>45</v>
      </c>
      <c r="B47" s="4" t="s">
        <v>61</v>
      </c>
      <c r="C47" s="4" t="s">
        <v>32</v>
      </c>
      <c r="D47" s="3" t="s">
        <v>14</v>
      </c>
      <c r="E47" s="3">
        <v>146</v>
      </c>
      <c r="F47" s="10">
        <f t="shared" si="6"/>
        <v>146</v>
      </c>
      <c r="G47" s="9"/>
      <c r="H47" s="3"/>
      <c r="I47" s="10">
        <f t="shared" si="7"/>
        <v>0</v>
      </c>
      <c r="J47" s="3"/>
      <c r="K47" s="10">
        <f t="shared" si="8"/>
        <v>0</v>
      </c>
      <c r="L47" s="3"/>
      <c r="M47" s="10">
        <f t="shared" si="9"/>
        <v>0</v>
      </c>
      <c r="N47" s="3"/>
      <c r="O47" s="10">
        <f t="shared" si="10"/>
        <v>0</v>
      </c>
      <c r="P47" s="13">
        <f t="shared" si="11"/>
        <v>146</v>
      </c>
      <c r="Q47" s="25" t="s">
        <v>4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12.75">
      <c r="A48" s="3">
        <v>46</v>
      </c>
      <c r="B48" s="4" t="s">
        <v>92</v>
      </c>
      <c r="C48" s="4" t="s">
        <v>93</v>
      </c>
      <c r="D48" s="3" t="s">
        <v>11</v>
      </c>
      <c r="E48" s="3"/>
      <c r="F48" s="10">
        <f t="shared" si="6"/>
        <v>0</v>
      </c>
      <c r="G48" s="8"/>
      <c r="H48" s="3"/>
      <c r="I48" s="10">
        <f t="shared" si="7"/>
        <v>0</v>
      </c>
      <c r="J48" s="3"/>
      <c r="K48" s="10">
        <f t="shared" si="8"/>
        <v>0</v>
      </c>
      <c r="L48" s="3">
        <v>24</v>
      </c>
      <c r="M48" s="10">
        <f t="shared" si="9"/>
        <v>72</v>
      </c>
      <c r="N48" s="3">
        <v>24</v>
      </c>
      <c r="O48" s="10">
        <f t="shared" si="10"/>
        <v>72</v>
      </c>
      <c r="P48" s="13">
        <f t="shared" si="11"/>
        <v>144</v>
      </c>
      <c r="Q48" s="2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12.75">
      <c r="A49" s="3">
        <v>46</v>
      </c>
      <c r="B49" s="4" t="s">
        <v>94</v>
      </c>
      <c r="C49" s="4" t="s">
        <v>105</v>
      </c>
      <c r="D49" s="3" t="s">
        <v>11</v>
      </c>
      <c r="E49" s="3"/>
      <c r="F49" s="10">
        <f t="shared" si="6"/>
        <v>0</v>
      </c>
      <c r="G49" s="9"/>
      <c r="H49" s="3"/>
      <c r="I49" s="10">
        <f t="shared" si="7"/>
        <v>0</v>
      </c>
      <c r="J49" s="3"/>
      <c r="K49" s="10">
        <f t="shared" si="8"/>
        <v>0</v>
      </c>
      <c r="L49" s="3">
        <v>28</v>
      </c>
      <c r="M49" s="10">
        <f t="shared" si="9"/>
        <v>84</v>
      </c>
      <c r="N49" s="3">
        <v>20</v>
      </c>
      <c r="O49" s="10">
        <f t="shared" si="10"/>
        <v>60</v>
      </c>
      <c r="P49" s="13">
        <f t="shared" si="11"/>
        <v>144</v>
      </c>
      <c r="Q49" s="2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ht="12.75">
      <c r="A50" s="3">
        <v>48</v>
      </c>
      <c r="B50" s="4" t="s">
        <v>62</v>
      </c>
      <c r="C50" s="4" t="s">
        <v>41</v>
      </c>
      <c r="D50" s="3" t="s">
        <v>87</v>
      </c>
      <c r="E50" s="3">
        <v>135</v>
      </c>
      <c r="F50" s="10">
        <f t="shared" si="6"/>
        <v>135</v>
      </c>
      <c r="G50" s="9"/>
      <c r="H50" s="3"/>
      <c r="I50" s="10">
        <f t="shared" si="7"/>
        <v>0</v>
      </c>
      <c r="J50" s="3"/>
      <c r="K50" s="10">
        <f t="shared" si="8"/>
        <v>0</v>
      </c>
      <c r="L50" s="3"/>
      <c r="M50" s="10">
        <f t="shared" si="9"/>
        <v>0</v>
      </c>
      <c r="N50" s="3"/>
      <c r="O50" s="10">
        <f t="shared" si="10"/>
        <v>0</v>
      </c>
      <c r="P50" s="13">
        <f t="shared" si="11"/>
        <v>135</v>
      </c>
      <c r="Q50" s="2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12.75">
      <c r="A51" s="3">
        <v>49</v>
      </c>
      <c r="B51" s="4" t="s">
        <v>26</v>
      </c>
      <c r="C51" s="4" t="s">
        <v>100</v>
      </c>
      <c r="D51" s="3" t="s">
        <v>14</v>
      </c>
      <c r="E51" s="3">
        <v>114</v>
      </c>
      <c r="F51" s="10">
        <f t="shared" si="6"/>
        <v>114</v>
      </c>
      <c r="G51" s="8"/>
      <c r="H51" s="3">
        <v>16</v>
      </c>
      <c r="I51" s="10">
        <f t="shared" si="7"/>
        <v>16</v>
      </c>
      <c r="J51" s="3"/>
      <c r="K51" s="10">
        <f t="shared" si="8"/>
        <v>0</v>
      </c>
      <c r="L51" s="3"/>
      <c r="M51" s="10">
        <f t="shared" si="9"/>
        <v>0</v>
      </c>
      <c r="N51" s="3"/>
      <c r="O51" s="10">
        <f t="shared" si="10"/>
        <v>0</v>
      </c>
      <c r="P51" s="13">
        <f t="shared" si="11"/>
        <v>130</v>
      </c>
      <c r="Q51" s="2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ht="12.75">
      <c r="A52" s="3">
        <v>50</v>
      </c>
      <c r="B52" s="4" t="s">
        <v>60</v>
      </c>
      <c r="C52" s="4" t="s">
        <v>25</v>
      </c>
      <c r="D52" s="3" t="s">
        <v>22</v>
      </c>
      <c r="E52" s="3">
        <v>106</v>
      </c>
      <c r="F52" s="10">
        <f t="shared" si="6"/>
        <v>106</v>
      </c>
      <c r="G52" s="9"/>
      <c r="H52" s="3"/>
      <c r="I52" s="10">
        <f t="shared" si="7"/>
        <v>0</v>
      </c>
      <c r="J52" s="3"/>
      <c r="K52" s="10">
        <f t="shared" si="8"/>
        <v>0</v>
      </c>
      <c r="L52" s="3"/>
      <c r="M52" s="10">
        <f t="shared" si="9"/>
        <v>0</v>
      </c>
      <c r="N52" s="3"/>
      <c r="O52" s="10">
        <f t="shared" si="10"/>
        <v>0</v>
      </c>
      <c r="P52" s="13">
        <f t="shared" si="11"/>
        <v>106</v>
      </c>
      <c r="Q52" s="2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ht="12.75">
      <c r="A53" s="3">
        <v>51</v>
      </c>
      <c r="B53" s="4" t="s">
        <v>75</v>
      </c>
      <c r="C53" s="4" t="s">
        <v>76</v>
      </c>
      <c r="D53" s="3" t="s">
        <v>87</v>
      </c>
      <c r="E53" s="3">
        <v>101</v>
      </c>
      <c r="F53" s="10">
        <f t="shared" si="6"/>
        <v>101</v>
      </c>
      <c r="G53" s="8"/>
      <c r="H53" s="3"/>
      <c r="I53" s="10">
        <f t="shared" si="7"/>
        <v>0</v>
      </c>
      <c r="J53" s="3"/>
      <c r="K53" s="10">
        <f t="shared" si="8"/>
        <v>0</v>
      </c>
      <c r="L53" s="3"/>
      <c r="M53" s="10">
        <f t="shared" si="9"/>
        <v>0</v>
      </c>
      <c r="N53" s="3"/>
      <c r="O53" s="10">
        <f t="shared" si="10"/>
        <v>0</v>
      </c>
      <c r="P53" s="13">
        <f t="shared" si="11"/>
        <v>101</v>
      </c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ht="12.75">
      <c r="A54" s="3">
        <v>52</v>
      </c>
      <c r="B54" s="4" t="s">
        <v>101</v>
      </c>
      <c r="C54" s="4" t="s">
        <v>25</v>
      </c>
      <c r="D54" s="3" t="s">
        <v>14</v>
      </c>
      <c r="E54" s="3">
        <v>60</v>
      </c>
      <c r="F54" s="10">
        <f t="shared" si="6"/>
        <v>60</v>
      </c>
      <c r="G54" s="8"/>
      <c r="H54" s="3"/>
      <c r="I54" s="10">
        <f t="shared" si="7"/>
        <v>0</v>
      </c>
      <c r="J54" s="3"/>
      <c r="K54" s="10">
        <f t="shared" si="8"/>
        <v>0</v>
      </c>
      <c r="L54" s="3"/>
      <c r="M54" s="10">
        <f t="shared" si="9"/>
        <v>0</v>
      </c>
      <c r="N54" s="3"/>
      <c r="O54" s="10">
        <f t="shared" si="10"/>
        <v>0</v>
      </c>
      <c r="P54" s="13">
        <f t="shared" si="11"/>
        <v>60</v>
      </c>
      <c r="Q54" s="2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ht="12.75">
      <c r="A55" s="3">
        <v>53</v>
      </c>
      <c r="B55" s="4" t="s">
        <v>45</v>
      </c>
      <c r="C55" s="4" t="s">
        <v>31</v>
      </c>
      <c r="D55" s="3" t="s">
        <v>44</v>
      </c>
      <c r="E55" s="3">
        <v>0</v>
      </c>
      <c r="F55" s="10">
        <f t="shared" si="6"/>
        <v>0</v>
      </c>
      <c r="G55" s="9"/>
      <c r="H55" s="3"/>
      <c r="I55" s="10">
        <f t="shared" si="7"/>
        <v>0</v>
      </c>
      <c r="J55" s="3"/>
      <c r="K55" s="10">
        <f t="shared" si="8"/>
        <v>0</v>
      </c>
      <c r="L55" s="3"/>
      <c r="M55" s="10">
        <f t="shared" si="9"/>
        <v>0</v>
      </c>
      <c r="N55" s="3"/>
      <c r="O55" s="10">
        <f t="shared" si="10"/>
        <v>0</v>
      </c>
      <c r="P55" s="13">
        <f t="shared" si="11"/>
        <v>0</v>
      </c>
      <c r="Q55" s="2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12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2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2.7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2.7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2.7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2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2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2.7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2.7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12.7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</sheetData>
  <sheetProtection/>
  <autoFilter ref="B2:P50">
    <sortState ref="B3:P85">
      <sortCondition sortBy="value" ref="B3:B85"/>
    </sortState>
  </autoFilter>
  <mergeCells count="4">
    <mergeCell ref="L1:P1"/>
    <mergeCell ref="A1:K1"/>
    <mergeCell ref="Q1:AE46"/>
    <mergeCell ref="Q47:AE5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</dc:creator>
  <cp:keywords/>
  <dc:description/>
  <cp:lastModifiedBy>Ieva</cp:lastModifiedBy>
  <cp:lastPrinted>2013-11-07T10:54:35Z</cp:lastPrinted>
  <dcterms:created xsi:type="dcterms:W3CDTF">1996-10-14T23:33:28Z</dcterms:created>
  <dcterms:modified xsi:type="dcterms:W3CDTF">2014-12-29T17:20:55Z</dcterms:modified>
  <cp:category/>
  <cp:version/>
  <cp:contentType/>
  <cp:contentStatus/>
</cp:coreProperties>
</file>